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8310" activeTab="0"/>
  </bookViews>
  <sheets>
    <sheet name="报价" sheetId="1" r:id="rId1"/>
  </sheets>
  <definedNames>
    <definedName name="_xlnm.Print_Titles" localSheetId="0">'报价'!$6:$6</definedName>
  </definedNames>
  <calcPr fullCalcOnLoad="1"/>
</workbook>
</file>

<file path=xl/sharedStrings.xml><?xml version="1.0" encoding="utf-8"?>
<sst xmlns="http://schemas.openxmlformats.org/spreadsheetml/2006/main" count="163" uniqueCount="55">
  <si>
    <t>中国建筑集中采购管理表格</t>
  </si>
  <si>
    <t>表单编号</t>
  </si>
  <si>
    <t>CSCECIE-MM-B10404</t>
  </si>
  <si>
    <t>序号</t>
  </si>
  <si>
    <t>材料名称</t>
  </si>
  <si>
    <t>规格型号</t>
  </si>
  <si>
    <t>材质</t>
  </si>
  <si>
    <t>执行标准</t>
  </si>
  <si>
    <t>单位</t>
  </si>
  <si>
    <t>计划数量</t>
  </si>
  <si>
    <t>不含税单价</t>
  </si>
  <si>
    <t>税率</t>
  </si>
  <si>
    <t>税额</t>
  </si>
  <si>
    <t>物资采购招标清单</t>
  </si>
  <si>
    <t>价税合计</t>
  </si>
  <si>
    <t>不含税金额</t>
  </si>
  <si>
    <t>备注</t>
  </si>
  <si>
    <t>品牌</t>
  </si>
  <si>
    <t>供货周期</t>
  </si>
  <si>
    <t>报价单位：</t>
  </si>
  <si>
    <r>
      <t xml:space="preserve">联系人： </t>
    </r>
    <r>
      <rPr>
        <sz val="12"/>
        <rFont val="宋体"/>
        <family val="0"/>
      </rPr>
      <t xml:space="preserve">                    联系方式：</t>
    </r>
  </si>
  <si>
    <t>米</t>
  </si>
  <si>
    <t>单位名称：烟淄输油管道华星输油站改扩建工程EPC总承包</t>
  </si>
  <si>
    <t>电力电缆</t>
  </si>
  <si>
    <t>铜芯</t>
  </si>
  <si>
    <t>ZRA-YJV-0.6/1kV-5×4mm2</t>
  </si>
  <si>
    <t>ZRA-YJV-0.6/1kV-5×6mm2</t>
  </si>
  <si>
    <t>ZRA-YJV-0.6/1kV-5×10mm2</t>
  </si>
  <si>
    <t>ZRA-YJV-0.6/1kV-3×185+1×95mm2</t>
  </si>
  <si>
    <t>GB/T12706-2008</t>
  </si>
  <si>
    <t>ZR-YJV-0.6/1kV-4×4mm2</t>
  </si>
  <si>
    <t>ZR-YJV22-4×4mm2</t>
  </si>
  <si>
    <t>ZA-YJV22-3×4mm2</t>
  </si>
  <si>
    <t>ZR-YJV22-4×6mm2</t>
  </si>
  <si>
    <t>ZRA-YJV-10kV  3X70</t>
  </si>
  <si>
    <t>ZRA-YJV-10kV  3X50</t>
  </si>
  <si>
    <t>ZRA-YJV-3X35+1X16</t>
  </si>
  <si>
    <t>ZRA-YJV-3X50+1X25</t>
  </si>
  <si>
    <t>ZRA-YJV-3X70+1X35</t>
  </si>
  <si>
    <t>ZRA-YJV-3X120+2X70</t>
  </si>
  <si>
    <t>ZRA-YJV-4X6</t>
  </si>
  <si>
    <t>ZRA-YJV22-5x10</t>
  </si>
  <si>
    <t>ZRA-YJV-5X16</t>
  </si>
  <si>
    <t>ZRA-YJV-3X25+2X16</t>
  </si>
  <si>
    <t>ZRA-YJV-3X35+2X16</t>
  </si>
  <si>
    <t>ZRA-YJV-3X50+2X25</t>
  </si>
  <si>
    <t>ZRA-YJV-3X70+2X35</t>
  </si>
  <si>
    <t>ZRA-YJV-3x95+2x50</t>
  </si>
  <si>
    <t>NH-YJV-3x25+2x16mm2</t>
  </si>
  <si>
    <t>NH-YJV-3x35+2x16mm2</t>
  </si>
  <si>
    <t>NH-YJV-5x6mm2</t>
  </si>
  <si>
    <t>NH-YJV-5x4mm2</t>
  </si>
  <si>
    <t>NH-YJV-4x2.5mm2</t>
  </si>
  <si>
    <t>ZR-YJV-4x2.5mm2</t>
  </si>
  <si>
    <r>
      <t>1</t>
    </r>
    <r>
      <rPr>
        <sz val="10.5"/>
        <rFont val="宋体"/>
        <family val="0"/>
      </rPr>
      <t>、投标商必须为电缆生产制造企业，销售代理商不能作为本次招标投标商参与报价。投标商要仔细核对正确填写清单中数量、单价、合价，确保不漏项以及金额合计正确，否则做废标处理；出现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次，将取消云筑网投标资格。报价单位应为一般纳税人（完善招标清单，填入所报品牌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选型及型号所对应的关键参数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），报价依据为下载招标清单上传的报价附件。第一轮报价结束后有一次调价机会，以第二次报价为准。经评审后确定的中标单位，不得以任何理由以第三方签订合同及开具发票，否则招标方将取消其中标资格，如报价有其他问题可以附件形式上传至平台。
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、招标付款条件：无预付款，货到现场验收合格并开具全额增值税专用发票，财务挂账手续完毕后，一个月内付到货总款的</t>
    </r>
    <r>
      <rPr>
        <sz val="10.5"/>
        <rFont val="Times New Roman"/>
        <family val="1"/>
      </rPr>
      <t>70%</t>
    </r>
    <r>
      <rPr>
        <sz val="10.5"/>
        <rFont val="宋体"/>
        <family val="0"/>
      </rPr>
      <t>，三个月内支付至</t>
    </r>
    <r>
      <rPr>
        <sz val="10.5"/>
        <rFont val="Times New Roman"/>
        <family val="1"/>
      </rPr>
      <t>80%</t>
    </r>
    <r>
      <rPr>
        <sz val="10.5"/>
        <rFont val="宋体"/>
        <family val="0"/>
      </rPr>
      <t>，工程交工后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个月且供应商结算完成后，支付至</t>
    </r>
    <r>
      <rPr>
        <sz val="10.5"/>
        <rFont val="Times New Roman"/>
        <family val="1"/>
      </rPr>
      <t>95%</t>
    </r>
    <r>
      <rPr>
        <sz val="10.5"/>
        <rFont val="宋体"/>
        <family val="0"/>
      </rPr>
      <t>，质保金</t>
    </r>
    <r>
      <rPr>
        <sz val="10.5"/>
        <rFont val="Times New Roman"/>
        <family val="1"/>
      </rPr>
      <t>5%</t>
    </r>
    <r>
      <rPr>
        <sz val="10.5"/>
        <rFont val="宋体"/>
        <family val="0"/>
      </rPr>
      <t xml:space="preserve">，质保期二年。
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 xml:space="preserve">、送货地点：山东省东营市广饶县大王镇团结路与兴企路路口
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 xml:space="preserve">、本清单为暂定数量，实际进货数量以订单为准。请填报品牌栏。如若材料需要复检，由厂家根据项目要求进行材料复检工作。
</t>
    </r>
    <r>
      <rPr>
        <sz val="10.5"/>
        <color indexed="10"/>
        <rFont val="Times New Roman"/>
        <family val="1"/>
      </rPr>
      <t>5</t>
    </r>
    <r>
      <rPr>
        <sz val="10.5"/>
        <color indexed="10"/>
        <rFont val="宋体"/>
        <family val="0"/>
      </rPr>
      <t>、本次招标铜芯电线电缆按</t>
    </r>
    <r>
      <rPr>
        <sz val="10.5"/>
        <color indexed="10"/>
        <rFont val="Times New Roman"/>
        <family val="1"/>
      </rPr>
      <t>2019</t>
    </r>
    <r>
      <rPr>
        <sz val="10.5"/>
        <color indexed="10"/>
        <rFont val="宋体"/>
        <family val="0"/>
      </rPr>
      <t>年</t>
    </r>
    <r>
      <rPr>
        <sz val="10.5"/>
        <color indexed="10"/>
        <rFont val="Times New Roman"/>
        <family val="1"/>
      </rPr>
      <t>5</t>
    </r>
    <r>
      <rPr>
        <sz val="10.5"/>
        <color indexed="10"/>
        <rFont val="宋体"/>
        <family val="0"/>
      </rPr>
      <t>月</t>
    </r>
    <r>
      <rPr>
        <sz val="10.5"/>
        <color indexed="10"/>
        <rFont val="Times New Roman"/>
        <family val="1"/>
      </rPr>
      <t>30</t>
    </r>
    <r>
      <rPr>
        <sz val="10.5"/>
        <color indexed="10"/>
        <rFont val="宋体"/>
        <family val="0"/>
      </rPr>
      <t>日上海有色金属网</t>
    </r>
    <r>
      <rPr>
        <sz val="10.5"/>
        <color indexed="10"/>
        <rFont val="Times New Roman"/>
        <family val="1"/>
      </rPr>
      <t>SMM1#</t>
    </r>
    <r>
      <rPr>
        <sz val="10.5"/>
        <color indexed="10"/>
        <rFont val="宋体"/>
        <family val="0"/>
      </rPr>
      <t>铜当日均价</t>
    </r>
    <r>
      <rPr>
        <sz val="10.5"/>
        <color indexed="10"/>
        <rFont val="Times New Roman"/>
        <family val="1"/>
      </rPr>
      <t>466660</t>
    </r>
    <r>
      <rPr>
        <sz val="10.5"/>
        <color indexed="10"/>
        <rFont val="宋体"/>
        <family val="0"/>
      </rPr>
      <t>元</t>
    </r>
    <r>
      <rPr>
        <sz val="10.5"/>
        <color indexed="10"/>
        <rFont val="Times New Roman"/>
        <family val="1"/>
      </rPr>
      <t>/</t>
    </r>
    <r>
      <rPr>
        <sz val="10.5"/>
        <color indexed="10"/>
        <rFont val="宋体"/>
        <family val="0"/>
      </rPr>
      <t>吨为基价签订，最终结算单价按照项目采购订单下单之日的铜价计算，铜价涨跌</t>
    </r>
    <r>
      <rPr>
        <sz val="10.5"/>
        <color indexed="10"/>
        <rFont val="Times New Roman"/>
        <family val="1"/>
      </rPr>
      <t>1000</t>
    </r>
    <r>
      <rPr>
        <sz val="10.5"/>
        <color indexed="10"/>
        <rFont val="宋体"/>
        <family val="0"/>
      </rPr>
      <t>元</t>
    </r>
    <r>
      <rPr>
        <sz val="10.5"/>
        <color indexed="10"/>
        <rFont val="Times New Roman"/>
        <family val="1"/>
      </rPr>
      <t>/</t>
    </r>
    <r>
      <rPr>
        <sz val="10.5"/>
        <color indexed="10"/>
        <rFont val="宋体"/>
        <family val="0"/>
      </rPr>
      <t>吨，则相应单价上下浮动</t>
    </r>
    <r>
      <rPr>
        <sz val="10.5"/>
        <color indexed="10"/>
        <rFont val="Times New Roman"/>
        <family val="1"/>
      </rPr>
      <t>1.5%</t>
    </r>
    <r>
      <rPr>
        <sz val="10.5"/>
        <color indexed="10"/>
        <rFont val="宋体"/>
        <family val="0"/>
      </rPr>
      <t>（整数倍），铜价每吨涨跌不足</t>
    </r>
    <r>
      <rPr>
        <sz val="10.5"/>
        <color indexed="10"/>
        <rFont val="Times New Roman"/>
        <family val="1"/>
      </rPr>
      <t>1000</t>
    </r>
    <r>
      <rPr>
        <sz val="10.5"/>
        <color indexed="10"/>
        <rFont val="宋体"/>
        <family val="0"/>
      </rPr>
      <t>元的整数倍的不予调整。报价包含运输费（运送至施工现场）等费用。</t>
    </r>
    <r>
      <rPr>
        <sz val="10.5"/>
        <rFont val="宋体"/>
        <family val="0"/>
      </rPr>
      <t xml:space="preserve">
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、</t>
    </r>
    <r>
      <rPr>
        <sz val="10.5"/>
        <rFont val="Times New Roman"/>
        <family val="1"/>
      </rPr>
      <t xml:space="preserve">   </t>
    </r>
    <r>
      <rPr>
        <sz val="10.5"/>
        <rFont val="宋体"/>
        <family val="0"/>
      </rPr>
      <t>现场技术联系人：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于滨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联系电话：</t>
    </r>
    <r>
      <rPr>
        <sz val="10.5"/>
        <rFont val="Times New Roman"/>
        <family val="1"/>
      </rPr>
      <t xml:space="preserve"> 17865163583        </t>
    </r>
    <r>
      <rPr>
        <sz val="10.5"/>
        <rFont val="宋体"/>
        <family val="0"/>
      </rPr>
      <t>现场物资联系人：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朱志建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联系电话：</t>
    </r>
    <r>
      <rPr>
        <sz val="10.5"/>
        <rFont val="Times New Roman"/>
        <family val="1"/>
      </rPr>
      <t xml:space="preserve"> 18653175112       
7</t>
    </r>
    <r>
      <rPr>
        <sz val="10.5"/>
        <rFont val="宋体"/>
        <family val="0"/>
      </rPr>
      <t>、该项目评定标方式：在满足各项要求的情况下最低价中标。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</si>
</sst>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0"/>
    <numFmt numFmtId="179" formatCode="0.0"/>
    <numFmt numFmtId="180" formatCode="0.0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"/>
    <numFmt numFmtId="186" formatCode="0.0000_ "/>
    <numFmt numFmtId="187" formatCode="0.0_ "/>
    <numFmt numFmtId="188" formatCode="0.00_);[Red]\(0.00\)"/>
    <numFmt numFmtId="189" formatCode="0_);[Red]\(0\)"/>
    <numFmt numFmtId="190" formatCode="0.0%"/>
  </numFmts>
  <fonts count="36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2"/>
      <color indexed="8"/>
      <name val="楷体_GB2312"/>
      <family val="0"/>
    </font>
    <font>
      <sz val="10"/>
      <name val="Arial"/>
      <family val="2"/>
    </font>
    <font>
      <sz val="9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仿宋_GB2312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color indexed="8"/>
      <name val="仿宋_GB2312"/>
      <family val="0"/>
    </font>
    <font>
      <sz val="10"/>
      <color indexed="8"/>
      <name val="Times New Roman"/>
      <family val="1"/>
    </font>
    <font>
      <sz val="10.5"/>
      <color indexed="10"/>
      <name val="Times New Roman"/>
      <family val="1"/>
    </font>
    <font>
      <sz val="10.5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0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 applyProtection="0">
      <alignment/>
    </xf>
    <xf numFmtId="0" fontId="22" fillId="0" borderId="0">
      <alignment/>
      <protection/>
    </xf>
    <xf numFmtId="0" fontId="1" fillId="0" borderId="0">
      <alignment vertical="center"/>
      <protection/>
    </xf>
    <xf numFmtId="0" fontId="1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7" applyNumberFormat="0" applyFill="0" applyAlignment="0" applyProtection="0"/>
    <xf numFmtId="0" fontId="14" fillId="0" borderId="0">
      <alignment/>
      <protection/>
    </xf>
    <xf numFmtId="43" fontId="0" fillId="0" borderId="0" applyFont="0" applyFill="0" applyBorder="0" applyAlignment="0" applyProtection="0"/>
    <xf numFmtId="43" fontId="21" fillId="0" borderId="0" applyBorder="0" applyProtection="0">
      <alignment/>
    </xf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15" fillId="16" borderId="8" applyNumberFormat="0" applyAlignment="0" applyProtection="0"/>
    <xf numFmtId="0" fontId="8" fillId="7" borderId="5" applyNumberFormat="0" applyAlignment="0" applyProtection="0"/>
    <xf numFmtId="0" fontId="3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2" fontId="27" fillId="0" borderId="10" xfId="0" applyNumberFormat="1" applyFont="1" applyBorder="1" applyAlignment="1">
      <alignment horizontal="center" vertical="center"/>
    </xf>
    <xf numFmtId="9" fontId="1" fillId="0" borderId="10" xfId="0" applyNumberFormat="1" applyFont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176" fontId="27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30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13" xfId="41"/>
    <cellStyle name="常规 14" xfId="42"/>
    <cellStyle name="常规 3" xfId="43"/>
    <cellStyle name="常规 3 2 3" xfId="44"/>
    <cellStyle name="常规 4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普通_资料图纸目录2" xfId="57"/>
    <cellStyle name="Comma" xfId="58"/>
    <cellStyle name="千位分隔 2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419100</xdr:colOff>
      <xdr:row>0</xdr:row>
      <xdr:rowOff>76200</xdr:rowOff>
    </xdr:from>
    <xdr:to>
      <xdr:col>1</xdr:col>
      <xdr:colOff>866775</xdr:colOff>
      <xdr:row>2</xdr:row>
      <xdr:rowOff>171450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76200"/>
          <a:ext cx="866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="75" zoomScaleNormal="75" zoomScaleSheetLayoutView="75" zoomScalePageLayoutView="0" workbookViewId="0" topLeftCell="A31">
      <selection activeCell="B36" sqref="B36:O36"/>
    </sheetView>
  </sheetViews>
  <sheetFormatPr defaultColWidth="9.00390625" defaultRowHeight="27.75" customHeight="1"/>
  <cols>
    <col min="1" max="1" width="5.50390625" style="2" customWidth="1"/>
    <col min="2" max="2" width="17.50390625" style="2" customWidth="1"/>
    <col min="3" max="3" width="20.125" style="2" customWidth="1"/>
    <col min="4" max="4" width="7.875" style="2" customWidth="1"/>
    <col min="5" max="5" width="19.75390625" style="2" customWidth="1"/>
    <col min="6" max="6" width="6.875" style="2" customWidth="1"/>
    <col min="7" max="7" width="9.875" style="2" customWidth="1"/>
    <col min="8" max="9" width="12.375" style="2" customWidth="1"/>
    <col min="10" max="10" width="7.375" style="3" customWidth="1"/>
    <col min="11" max="11" width="12.375" style="2" customWidth="1"/>
    <col min="12" max="12" width="14.00390625" style="2" customWidth="1"/>
    <col min="13" max="13" width="10.625" style="9" customWidth="1"/>
    <col min="14" max="14" width="12.25390625" style="9" customWidth="1"/>
    <col min="15" max="15" width="8.875" style="10" customWidth="1"/>
    <col min="16" max="16384" width="9.00390625" style="2" customWidth="1"/>
  </cols>
  <sheetData>
    <row r="1" spans="1:15" ht="33" customHeight="1">
      <c r="A1" s="34"/>
      <c r="B1" s="34"/>
      <c r="C1" s="35" t="s">
        <v>0</v>
      </c>
      <c r="D1" s="35"/>
      <c r="E1" s="35"/>
      <c r="F1" s="35"/>
      <c r="G1" s="35"/>
      <c r="H1" s="35"/>
      <c r="I1" s="35"/>
      <c r="J1" s="35"/>
      <c r="K1" s="35"/>
      <c r="L1" s="36"/>
      <c r="M1" s="37"/>
      <c r="N1" s="37"/>
      <c r="O1" s="37"/>
    </row>
    <row r="2" spans="1:15" ht="18" customHeight="1">
      <c r="A2" s="34"/>
      <c r="B2" s="34"/>
      <c r="C2" s="38" t="s">
        <v>13</v>
      </c>
      <c r="D2" s="38"/>
      <c r="E2" s="38"/>
      <c r="F2" s="38"/>
      <c r="G2" s="38"/>
      <c r="H2" s="38"/>
      <c r="I2" s="38"/>
      <c r="J2" s="38"/>
      <c r="K2" s="38"/>
      <c r="L2" s="33" t="s">
        <v>1</v>
      </c>
      <c r="M2" s="33"/>
      <c r="N2" s="33"/>
      <c r="O2" s="33"/>
    </row>
    <row r="3" spans="1:15" ht="18" customHeight="1">
      <c r="A3" s="34"/>
      <c r="B3" s="34"/>
      <c r="C3" s="38"/>
      <c r="D3" s="38"/>
      <c r="E3" s="38"/>
      <c r="F3" s="38"/>
      <c r="G3" s="38"/>
      <c r="H3" s="38"/>
      <c r="I3" s="38"/>
      <c r="J3" s="38"/>
      <c r="K3" s="38"/>
      <c r="L3" s="33" t="s">
        <v>2</v>
      </c>
      <c r="M3" s="33"/>
      <c r="N3" s="33"/>
      <c r="O3" s="33"/>
    </row>
    <row r="4" spans="1:15" ht="27.75" customHeight="1">
      <c r="A4" s="33" t="s">
        <v>22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5"/>
      <c r="N4" s="6"/>
      <c r="O4" s="7"/>
    </row>
    <row r="5" spans="1:15" ht="27.75" customHeight="1">
      <c r="A5" s="39" t="s">
        <v>19</v>
      </c>
      <c r="B5" s="40"/>
      <c r="C5" s="40"/>
      <c r="D5" s="40"/>
      <c r="E5" s="40"/>
      <c r="F5" s="41"/>
      <c r="G5" s="39" t="s">
        <v>20</v>
      </c>
      <c r="H5" s="40"/>
      <c r="I5" s="40"/>
      <c r="J5" s="40"/>
      <c r="K5" s="40"/>
      <c r="L5" s="40"/>
      <c r="M5" s="40"/>
      <c r="N5" s="40"/>
      <c r="O5" s="41"/>
    </row>
    <row r="6" spans="1:15" ht="27.75" customHeight="1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15</v>
      </c>
      <c r="J6" s="1" t="s">
        <v>11</v>
      </c>
      <c r="K6" s="4" t="s">
        <v>12</v>
      </c>
      <c r="L6" s="4" t="s">
        <v>14</v>
      </c>
      <c r="M6" s="11" t="s">
        <v>17</v>
      </c>
      <c r="N6" s="8" t="s">
        <v>18</v>
      </c>
      <c r="O6" s="12" t="s">
        <v>16</v>
      </c>
    </row>
    <row r="7" spans="1:15" ht="27.75" customHeight="1">
      <c r="A7" s="23">
        <v>1</v>
      </c>
      <c r="B7" s="24" t="s">
        <v>23</v>
      </c>
      <c r="C7" s="24" t="s">
        <v>28</v>
      </c>
      <c r="D7" s="27" t="s">
        <v>24</v>
      </c>
      <c r="E7" s="28" t="s">
        <v>29</v>
      </c>
      <c r="F7" s="29" t="s">
        <v>21</v>
      </c>
      <c r="G7" s="24">
        <v>360</v>
      </c>
      <c r="H7" s="21"/>
      <c r="I7" s="22">
        <f aca="true" t="shared" si="0" ref="I7:I34">H7*G7</f>
        <v>0</v>
      </c>
      <c r="J7" s="15">
        <v>0.13</v>
      </c>
      <c r="K7" s="22">
        <f>I7*0.13</f>
        <v>0</v>
      </c>
      <c r="L7" s="22">
        <f aca="true" t="shared" si="1" ref="L7:L34">I7+K7</f>
        <v>0</v>
      </c>
      <c r="M7" s="13"/>
      <c r="N7" s="17"/>
      <c r="O7" s="12"/>
    </row>
    <row r="8" spans="1:15" ht="27.75" customHeight="1">
      <c r="A8" s="25">
        <v>2</v>
      </c>
      <c r="B8" s="26" t="s">
        <v>23</v>
      </c>
      <c r="C8" s="26" t="s">
        <v>30</v>
      </c>
      <c r="D8" s="27" t="s">
        <v>24</v>
      </c>
      <c r="E8" s="28" t="s">
        <v>29</v>
      </c>
      <c r="F8" s="30" t="s">
        <v>21</v>
      </c>
      <c r="G8" s="26">
        <v>920</v>
      </c>
      <c r="H8" s="21"/>
      <c r="I8" s="22">
        <f t="shared" si="0"/>
        <v>0</v>
      </c>
      <c r="J8" s="15">
        <v>0.13</v>
      </c>
      <c r="K8" s="22">
        <f aca="true" t="shared" si="2" ref="K8:K34">I8*0.13</f>
        <v>0</v>
      </c>
      <c r="L8" s="22">
        <f t="shared" si="1"/>
        <v>0</v>
      </c>
      <c r="M8" s="13"/>
      <c r="N8" s="17"/>
      <c r="O8" s="12"/>
    </row>
    <row r="9" spans="1:15" ht="27.75" customHeight="1">
      <c r="A9" s="25">
        <v>3</v>
      </c>
      <c r="B9" s="26" t="s">
        <v>23</v>
      </c>
      <c r="C9" s="26" t="s">
        <v>31</v>
      </c>
      <c r="D9" s="27" t="s">
        <v>24</v>
      </c>
      <c r="E9" s="28" t="s">
        <v>29</v>
      </c>
      <c r="F9" s="30" t="s">
        <v>21</v>
      </c>
      <c r="G9" s="26">
        <v>5300</v>
      </c>
      <c r="H9" s="21"/>
      <c r="I9" s="22">
        <f t="shared" si="0"/>
        <v>0</v>
      </c>
      <c r="J9" s="15">
        <v>0.13</v>
      </c>
      <c r="K9" s="22">
        <f t="shared" si="2"/>
        <v>0</v>
      </c>
      <c r="L9" s="22">
        <f t="shared" si="1"/>
        <v>0</v>
      </c>
      <c r="M9" s="13"/>
      <c r="N9" s="17"/>
      <c r="O9" s="12"/>
    </row>
    <row r="10" spans="1:15" ht="27.75" customHeight="1">
      <c r="A10" s="25">
        <v>4</v>
      </c>
      <c r="B10" s="26" t="s">
        <v>23</v>
      </c>
      <c r="C10" s="26" t="s">
        <v>32</v>
      </c>
      <c r="D10" s="27" t="s">
        <v>24</v>
      </c>
      <c r="E10" s="28" t="s">
        <v>29</v>
      </c>
      <c r="F10" s="30" t="s">
        <v>21</v>
      </c>
      <c r="G10" s="26">
        <v>900</v>
      </c>
      <c r="H10" s="21"/>
      <c r="I10" s="22">
        <f t="shared" si="0"/>
        <v>0</v>
      </c>
      <c r="J10" s="15">
        <v>0.13</v>
      </c>
      <c r="K10" s="22">
        <f t="shared" si="2"/>
        <v>0</v>
      </c>
      <c r="L10" s="22">
        <f t="shared" si="1"/>
        <v>0</v>
      </c>
      <c r="M10" s="13"/>
      <c r="N10" s="17"/>
      <c r="O10" s="12"/>
    </row>
    <row r="11" spans="1:15" ht="27.75" customHeight="1">
      <c r="A11" s="25">
        <v>5</v>
      </c>
      <c r="B11" s="26" t="s">
        <v>23</v>
      </c>
      <c r="C11" s="26" t="s">
        <v>33</v>
      </c>
      <c r="D11" s="27" t="s">
        <v>24</v>
      </c>
      <c r="E11" s="28" t="s">
        <v>29</v>
      </c>
      <c r="F11" s="30" t="s">
        <v>21</v>
      </c>
      <c r="G11" s="26">
        <v>11000</v>
      </c>
      <c r="H11" s="21"/>
      <c r="I11" s="22">
        <f t="shared" si="0"/>
        <v>0</v>
      </c>
      <c r="J11" s="15">
        <v>0.13</v>
      </c>
      <c r="K11" s="22">
        <f t="shared" si="2"/>
        <v>0</v>
      </c>
      <c r="L11" s="22">
        <f t="shared" si="1"/>
        <v>0</v>
      </c>
      <c r="M11" s="13"/>
      <c r="N11" s="17"/>
      <c r="O11" s="12"/>
    </row>
    <row r="12" spans="1:15" ht="27.75" customHeight="1">
      <c r="A12" s="25">
        <v>6</v>
      </c>
      <c r="B12" s="26" t="s">
        <v>23</v>
      </c>
      <c r="C12" s="26" t="s">
        <v>25</v>
      </c>
      <c r="D12" s="27" t="s">
        <v>24</v>
      </c>
      <c r="E12" s="28" t="s">
        <v>29</v>
      </c>
      <c r="F12" s="30" t="s">
        <v>21</v>
      </c>
      <c r="G12" s="26">
        <v>1890</v>
      </c>
      <c r="H12" s="21"/>
      <c r="I12" s="22">
        <f t="shared" si="0"/>
        <v>0</v>
      </c>
      <c r="J12" s="15">
        <v>0.13</v>
      </c>
      <c r="K12" s="22">
        <f t="shared" si="2"/>
        <v>0</v>
      </c>
      <c r="L12" s="22">
        <f t="shared" si="1"/>
        <v>0</v>
      </c>
      <c r="M12" s="13"/>
      <c r="N12" s="17"/>
      <c r="O12" s="12"/>
    </row>
    <row r="13" spans="1:15" ht="27.75" customHeight="1">
      <c r="A13" s="25">
        <v>7</v>
      </c>
      <c r="B13" s="26" t="s">
        <v>23</v>
      </c>
      <c r="C13" s="26" t="s">
        <v>26</v>
      </c>
      <c r="D13" s="27" t="s">
        <v>24</v>
      </c>
      <c r="E13" s="28" t="s">
        <v>29</v>
      </c>
      <c r="F13" s="30" t="s">
        <v>21</v>
      </c>
      <c r="G13" s="26">
        <v>1230</v>
      </c>
      <c r="H13" s="21"/>
      <c r="I13" s="22">
        <f t="shared" si="0"/>
        <v>0</v>
      </c>
      <c r="J13" s="15">
        <v>0.13</v>
      </c>
      <c r="K13" s="22">
        <f t="shared" si="2"/>
        <v>0</v>
      </c>
      <c r="L13" s="22">
        <f t="shared" si="1"/>
        <v>0</v>
      </c>
      <c r="M13" s="13"/>
      <c r="N13" s="17"/>
      <c r="O13" s="12"/>
    </row>
    <row r="14" spans="1:15" ht="27.75" customHeight="1">
      <c r="A14" s="25">
        <v>8</v>
      </c>
      <c r="B14" s="26" t="s">
        <v>23</v>
      </c>
      <c r="C14" s="26" t="s">
        <v>27</v>
      </c>
      <c r="D14" s="27" t="s">
        <v>24</v>
      </c>
      <c r="E14" s="28" t="s">
        <v>29</v>
      </c>
      <c r="F14" s="30" t="s">
        <v>21</v>
      </c>
      <c r="G14" s="26">
        <v>230</v>
      </c>
      <c r="H14" s="21"/>
      <c r="I14" s="22">
        <f t="shared" si="0"/>
        <v>0</v>
      </c>
      <c r="J14" s="15">
        <v>0.13</v>
      </c>
      <c r="K14" s="22">
        <f t="shared" si="2"/>
        <v>0</v>
      </c>
      <c r="L14" s="22">
        <f t="shared" si="1"/>
        <v>0</v>
      </c>
      <c r="M14" s="13"/>
      <c r="N14" s="17"/>
      <c r="O14" s="12"/>
    </row>
    <row r="15" spans="1:15" ht="27.75" customHeight="1">
      <c r="A15" s="25">
        <v>9</v>
      </c>
      <c r="B15" s="26" t="s">
        <v>23</v>
      </c>
      <c r="C15" s="26" t="s">
        <v>34</v>
      </c>
      <c r="D15" s="27" t="s">
        <v>24</v>
      </c>
      <c r="E15" s="28" t="s">
        <v>29</v>
      </c>
      <c r="F15" s="30" t="s">
        <v>21</v>
      </c>
      <c r="G15" s="26">
        <v>1440</v>
      </c>
      <c r="H15" s="21"/>
      <c r="I15" s="22">
        <f t="shared" si="0"/>
        <v>0</v>
      </c>
      <c r="J15" s="15">
        <v>0.13</v>
      </c>
      <c r="K15" s="22">
        <f t="shared" si="2"/>
        <v>0</v>
      </c>
      <c r="L15" s="22">
        <f t="shared" si="1"/>
        <v>0</v>
      </c>
      <c r="M15" s="13"/>
      <c r="N15" s="17"/>
      <c r="O15" s="12"/>
    </row>
    <row r="16" spans="1:15" ht="27.75" customHeight="1">
      <c r="A16" s="25">
        <v>10</v>
      </c>
      <c r="B16" s="26" t="s">
        <v>23</v>
      </c>
      <c r="C16" s="26" t="s">
        <v>35</v>
      </c>
      <c r="D16" s="27" t="s">
        <v>24</v>
      </c>
      <c r="E16" s="28" t="s">
        <v>29</v>
      </c>
      <c r="F16" s="30" t="s">
        <v>21</v>
      </c>
      <c r="G16" s="26">
        <v>400</v>
      </c>
      <c r="H16" s="21"/>
      <c r="I16" s="22">
        <f t="shared" si="0"/>
        <v>0</v>
      </c>
      <c r="J16" s="15">
        <v>0.13</v>
      </c>
      <c r="K16" s="22">
        <f t="shared" si="2"/>
        <v>0</v>
      </c>
      <c r="L16" s="22">
        <f t="shared" si="1"/>
        <v>0</v>
      </c>
      <c r="M16" s="13"/>
      <c r="N16" s="17"/>
      <c r="O16" s="12"/>
    </row>
    <row r="17" spans="1:15" ht="27.75" customHeight="1">
      <c r="A17" s="25">
        <v>11</v>
      </c>
      <c r="B17" s="26" t="s">
        <v>23</v>
      </c>
      <c r="C17" s="26" t="s">
        <v>36</v>
      </c>
      <c r="D17" s="27" t="s">
        <v>24</v>
      </c>
      <c r="E17" s="28" t="s">
        <v>29</v>
      </c>
      <c r="F17" s="30" t="s">
        <v>21</v>
      </c>
      <c r="G17" s="26">
        <v>480</v>
      </c>
      <c r="H17" s="21"/>
      <c r="I17" s="22">
        <f t="shared" si="0"/>
        <v>0</v>
      </c>
      <c r="J17" s="15">
        <v>0.13</v>
      </c>
      <c r="K17" s="22">
        <f t="shared" si="2"/>
        <v>0</v>
      </c>
      <c r="L17" s="22">
        <f t="shared" si="1"/>
        <v>0</v>
      </c>
      <c r="M17" s="13"/>
      <c r="N17" s="17"/>
      <c r="O17" s="12"/>
    </row>
    <row r="18" spans="1:15" ht="27.75" customHeight="1">
      <c r="A18" s="25">
        <v>12</v>
      </c>
      <c r="B18" s="26" t="s">
        <v>23</v>
      </c>
      <c r="C18" s="26" t="s">
        <v>37</v>
      </c>
      <c r="D18" s="27" t="s">
        <v>24</v>
      </c>
      <c r="E18" s="28" t="s">
        <v>29</v>
      </c>
      <c r="F18" s="30" t="s">
        <v>21</v>
      </c>
      <c r="G18" s="26">
        <v>2315</v>
      </c>
      <c r="H18" s="21"/>
      <c r="I18" s="22">
        <f t="shared" si="0"/>
        <v>0</v>
      </c>
      <c r="J18" s="15">
        <v>0.13</v>
      </c>
      <c r="K18" s="22">
        <f t="shared" si="2"/>
        <v>0</v>
      </c>
      <c r="L18" s="22">
        <f t="shared" si="1"/>
        <v>0</v>
      </c>
      <c r="M18" s="13"/>
      <c r="N18" s="17"/>
      <c r="O18" s="12"/>
    </row>
    <row r="19" spans="1:15" ht="27.75" customHeight="1">
      <c r="A19" s="25">
        <v>13</v>
      </c>
      <c r="B19" s="26" t="s">
        <v>23</v>
      </c>
      <c r="C19" s="26" t="s">
        <v>38</v>
      </c>
      <c r="D19" s="27" t="s">
        <v>24</v>
      </c>
      <c r="E19" s="28" t="s">
        <v>29</v>
      </c>
      <c r="F19" s="30" t="s">
        <v>21</v>
      </c>
      <c r="G19" s="26">
        <v>2965</v>
      </c>
      <c r="H19" s="21"/>
      <c r="I19" s="22">
        <f t="shared" si="0"/>
        <v>0</v>
      </c>
      <c r="J19" s="15">
        <v>0.13</v>
      </c>
      <c r="K19" s="22">
        <f t="shared" si="2"/>
        <v>0</v>
      </c>
      <c r="L19" s="22">
        <f t="shared" si="1"/>
        <v>0</v>
      </c>
      <c r="M19" s="13"/>
      <c r="N19" s="17"/>
      <c r="O19" s="12"/>
    </row>
    <row r="20" spans="1:15" ht="27.75" customHeight="1">
      <c r="A20" s="25">
        <v>14</v>
      </c>
      <c r="B20" s="26" t="s">
        <v>23</v>
      </c>
      <c r="C20" s="26" t="s">
        <v>39</v>
      </c>
      <c r="D20" s="27" t="s">
        <v>24</v>
      </c>
      <c r="E20" s="28" t="s">
        <v>29</v>
      </c>
      <c r="F20" s="30" t="s">
        <v>21</v>
      </c>
      <c r="G20" s="26">
        <v>270</v>
      </c>
      <c r="H20" s="21"/>
      <c r="I20" s="22">
        <f t="shared" si="0"/>
        <v>0</v>
      </c>
      <c r="J20" s="15">
        <v>0.13</v>
      </c>
      <c r="K20" s="22">
        <f t="shared" si="2"/>
        <v>0</v>
      </c>
      <c r="L20" s="22">
        <f t="shared" si="1"/>
        <v>0</v>
      </c>
      <c r="M20" s="13"/>
      <c r="N20" s="17"/>
      <c r="O20" s="12"/>
    </row>
    <row r="21" spans="1:15" ht="27.75" customHeight="1">
      <c r="A21" s="25">
        <v>16</v>
      </c>
      <c r="B21" s="26" t="s">
        <v>23</v>
      </c>
      <c r="C21" s="26" t="s">
        <v>40</v>
      </c>
      <c r="D21" s="27" t="s">
        <v>24</v>
      </c>
      <c r="E21" s="28" t="s">
        <v>29</v>
      </c>
      <c r="F21" s="30" t="s">
        <v>21</v>
      </c>
      <c r="G21" s="26">
        <v>130</v>
      </c>
      <c r="H21" s="21"/>
      <c r="I21" s="22">
        <f t="shared" si="0"/>
        <v>0</v>
      </c>
      <c r="J21" s="15">
        <v>0.13</v>
      </c>
      <c r="K21" s="22">
        <f t="shared" si="2"/>
        <v>0</v>
      </c>
      <c r="L21" s="22">
        <f t="shared" si="1"/>
        <v>0</v>
      </c>
      <c r="M21" s="13"/>
      <c r="N21" s="17"/>
      <c r="O21" s="12"/>
    </row>
    <row r="22" spans="1:15" ht="27.75" customHeight="1">
      <c r="A22" s="25">
        <v>17</v>
      </c>
      <c r="B22" s="26" t="s">
        <v>23</v>
      </c>
      <c r="C22" s="26" t="s">
        <v>41</v>
      </c>
      <c r="D22" s="27" t="s">
        <v>24</v>
      </c>
      <c r="E22" s="28" t="s">
        <v>29</v>
      </c>
      <c r="F22" s="30" t="s">
        <v>21</v>
      </c>
      <c r="G22" s="26">
        <v>4400</v>
      </c>
      <c r="H22" s="21"/>
      <c r="I22" s="22">
        <f t="shared" si="0"/>
        <v>0</v>
      </c>
      <c r="J22" s="15">
        <v>0.13</v>
      </c>
      <c r="K22" s="22">
        <f t="shared" si="2"/>
        <v>0</v>
      </c>
      <c r="L22" s="22">
        <f t="shared" si="1"/>
        <v>0</v>
      </c>
      <c r="M22" s="13"/>
      <c r="N22" s="17"/>
      <c r="O22" s="12"/>
    </row>
    <row r="23" spans="1:15" ht="27.75" customHeight="1">
      <c r="A23" s="25">
        <v>18</v>
      </c>
      <c r="B23" s="26" t="s">
        <v>23</v>
      </c>
      <c r="C23" s="26" t="s">
        <v>42</v>
      </c>
      <c r="D23" s="27" t="s">
        <v>24</v>
      </c>
      <c r="E23" s="28" t="s">
        <v>29</v>
      </c>
      <c r="F23" s="30" t="s">
        <v>21</v>
      </c>
      <c r="G23" s="26">
        <v>1712</v>
      </c>
      <c r="H23" s="21"/>
      <c r="I23" s="22">
        <f t="shared" si="0"/>
        <v>0</v>
      </c>
      <c r="J23" s="15">
        <v>0.13</v>
      </c>
      <c r="K23" s="22">
        <f t="shared" si="2"/>
        <v>0</v>
      </c>
      <c r="L23" s="22">
        <f t="shared" si="1"/>
        <v>0</v>
      </c>
      <c r="M23" s="13"/>
      <c r="N23" s="17"/>
      <c r="O23" s="12"/>
    </row>
    <row r="24" spans="1:15" ht="27.75" customHeight="1">
      <c r="A24" s="25">
        <v>19</v>
      </c>
      <c r="B24" s="26" t="s">
        <v>23</v>
      </c>
      <c r="C24" s="26" t="s">
        <v>43</v>
      </c>
      <c r="D24" s="27" t="s">
        <v>24</v>
      </c>
      <c r="E24" s="28" t="s">
        <v>29</v>
      </c>
      <c r="F24" s="30" t="s">
        <v>21</v>
      </c>
      <c r="G24" s="26">
        <v>1375</v>
      </c>
      <c r="H24" s="21"/>
      <c r="I24" s="22">
        <f t="shared" si="0"/>
        <v>0</v>
      </c>
      <c r="J24" s="15">
        <v>0.13</v>
      </c>
      <c r="K24" s="22">
        <f t="shared" si="2"/>
        <v>0</v>
      </c>
      <c r="L24" s="22">
        <f t="shared" si="1"/>
        <v>0</v>
      </c>
      <c r="M24" s="13"/>
      <c r="N24" s="17"/>
      <c r="O24" s="12"/>
    </row>
    <row r="25" spans="1:15" ht="27.75" customHeight="1">
      <c r="A25" s="25">
        <v>20</v>
      </c>
      <c r="B25" s="26" t="s">
        <v>23</v>
      </c>
      <c r="C25" s="26" t="s">
        <v>44</v>
      </c>
      <c r="D25" s="27" t="s">
        <v>24</v>
      </c>
      <c r="E25" s="28" t="s">
        <v>29</v>
      </c>
      <c r="F25" s="30" t="s">
        <v>21</v>
      </c>
      <c r="G25" s="26">
        <v>1105</v>
      </c>
      <c r="H25" s="21"/>
      <c r="I25" s="22">
        <f t="shared" si="0"/>
        <v>0</v>
      </c>
      <c r="J25" s="15">
        <v>0.13</v>
      </c>
      <c r="K25" s="22">
        <f t="shared" si="2"/>
        <v>0</v>
      </c>
      <c r="L25" s="22">
        <f t="shared" si="1"/>
        <v>0</v>
      </c>
      <c r="M25" s="13"/>
      <c r="N25" s="17"/>
      <c r="O25" s="12"/>
    </row>
    <row r="26" spans="1:15" ht="27.75" customHeight="1">
      <c r="A26" s="25">
        <v>21</v>
      </c>
      <c r="B26" s="26" t="s">
        <v>23</v>
      </c>
      <c r="C26" s="26" t="s">
        <v>45</v>
      </c>
      <c r="D26" s="27" t="s">
        <v>24</v>
      </c>
      <c r="E26" s="28" t="s">
        <v>29</v>
      </c>
      <c r="F26" s="30" t="s">
        <v>21</v>
      </c>
      <c r="G26" s="26">
        <v>655</v>
      </c>
      <c r="H26" s="21"/>
      <c r="I26" s="22">
        <f t="shared" si="0"/>
        <v>0</v>
      </c>
      <c r="J26" s="15">
        <v>0.13</v>
      </c>
      <c r="K26" s="22">
        <f t="shared" si="2"/>
        <v>0</v>
      </c>
      <c r="L26" s="22">
        <f t="shared" si="1"/>
        <v>0</v>
      </c>
      <c r="M26" s="13"/>
      <c r="N26" s="17"/>
      <c r="O26" s="12"/>
    </row>
    <row r="27" spans="1:15" ht="27.75" customHeight="1">
      <c r="A27" s="25">
        <v>22</v>
      </c>
      <c r="B27" s="26" t="s">
        <v>23</v>
      </c>
      <c r="C27" s="26" t="s">
        <v>46</v>
      </c>
      <c r="D27" s="27" t="s">
        <v>24</v>
      </c>
      <c r="E27" s="28" t="s">
        <v>29</v>
      </c>
      <c r="F27" s="30" t="s">
        <v>21</v>
      </c>
      <c r="G27" s="26">
        <v>950</v>
      </c>
      <c r="H27" s="21"/>
      <c r="I27" s="22">
        <f t="shared" si="0"/>
        <v>0</v>
      </c>
      <c r="J27" s="15">
        <v>0.13</v>
      </c>
      <c r="K27" s="22">
        <f t="shared" si="2"/>
        <v>0</v>
      </c>
      <c r="L27" s="22">
        <f t="shared" si="1"/>
        <v>0</v>
      </c>
      <c r="M27" s="13"/>
      <c r="N27" s="17"/>
      <c r="O27" s="12"/>
    </row>
    <row r="28" spans="1:15" ht="27.75" customHeight="1">
      <c r="A28" s="25">
        <v>23</v>
      </c>
      <c r="B28" s="26" t="s">
        <v>23</v>
      </c>
      <c r="C28" s="26" t="s">
        <v>47</v>
      </c>
      <c r="D28" s="27" t="s">
        <v>24</v>
      </c>
      <c r="E28" s="28" t="s">
        <v>29</v>
      </c>
      <c r="F28" s="30" t="s">
        <v>21</v>
      </c>
      <c r="G28" s="26">
        <v>245</v>
      </c>
      <c r="H28" s="21"/>
      <c r="I28" s="22">
        <f t="shared" si="0"/>
        <v>0</v>
      </c>
      <c r="J28" s="15">
        <v>0.13</v>
      </c>
      <c r="K28" s="22">
        <f t="shared" si="2"/>
        <v>0</v>
      </c>
      <c r="L28" s="22">
        <f t="shared" si="1"/>
        <v>0</v>
      </c>
      <c r="M28" s="13"/>
      <c r="N28" s="17"/>
      <c r="O28" s="12"/>
    </row>
    <row r="29" spans="1:15" ht="27.75" customHeight="1">
      <c r="A29" s="25">
        <v>24</v>
      </c>
      <c r="B29" s="26" t="s">
        <v>23</v>
      </c>
      <c r="C29" s="26" t="s">
        <v>48</v>
      </c>
      <c r="D29" s="27" t="s">
        <v>24</v>
      </c>
      <c r="E29" s="28" t="s">
        <v>29</v>
      </c>
      <c r="F29" s="30" t="s">
        <v>21</v>
      </c>
      <c r="G29" s="26">
        <v>30</v>
      </c>
      <c r="H29" s="21"/>
      <c r="I29" s="22">
        <f t="shared" si="0"/>
        <v>0</v>
      </c>
      <c r="J29" s="15">
        <v>0.13</v>
      </c>
      <c r="K29" s="22">
        <f t="shared" si="2"/>
        <v>0</v>
      </c>
      <c r="L29" s="22">
        <f t="shared" si="1"/>
        <v>0</v>
      </c>
      <c r="M29" s="13"/>
      <c r="N29" s="17"/>
      <c r="O29" s="12"/>
    </row>
    <row r="30" spans="1:15" ht="27.75" customHeight="1">
      <c r="A30" s="25">
        <v>25</v>
      </c>
      <c r="B30" s="26" t="s">
        <v>23</v>
      </c>
      <c r="C30" s="26" t="s">
        <v>49</v>
      </c>
      <c r="D30" s="27" t="s">
        <v>24</v>
      </c>
      <c r="E30" s="28" t="s">
        <v>29</v>
      </c>
      <c r="F30" s="30" t="s">
        <v>21</v>
      </c>
      <c r="G30" s="26">
        <v>70</v>
      </c>
      <c r="H30" s="21"/>
      <c r="I30" s="22">
        <f t="shared" si="0"/>
        <v>0</v>
      </c>
      <c r="J30" s="15">
        <v>0.13</v>
      </c>
      <c r="K30" s="22">
        <f t="shared" si="2"/>
        <v>0</v>
      </c>
      <c r="L30" s="22">
        <f t="shared" si="1"/>
        <v>0</v>
      </c>
      <c r="M30" s="13"/>
      <c r="N30" s="17"/>
      <c r="O30" s="12"/>
    </row>
    <row r="31" spans="1:15" ht="27.75" customHeight="1">
      <c r="A31" s="25">
        <v>26</v>
      </c>
      <c r="B31" s="26" t="s">
        <v>23</v>
      </c>
      <c r="C31" s="26" t="s">
        <v>50</v>
      </c>
      <c r="D31" s="27" t="s">
        <v>24</v>
      </c>
      <c r="E31" s="28" t="s">
        <v>29</v>
      </c>
      <c r="F31" s="30" t="s">
        <v>21</v>
      </c>
      <c r="G31" s="26">
        <v>1240</v>
      </c>
      <c r="H31" s="21"/>
      <c r="I31" s="22">
        <f t="shared" si="0"/>
        <v>0</v>
      </c>
      <c r="J31" s="15">
        <v>0.13</v>
      </c>
      <c r="K31" s="22">
        <f t="shared" si="2"/>
        <v>0</v>
      </c>
      <c r="L31" s="22">
        <f t="shared" si="1"/>
        <v>0</v>
      </c>
      <c r="M31" s="13"/>
      <c r="N31" s="17"/>
      <c r="O31" s="12"/>
    </row>
    <row r="32" spans="1:15" ht="27.75" customHeight="1">
      <c r="A32" s="25">
        <v>27</v>
      </c>
      <c r="B32" s="26" t="s">
        <v>23</v>
      </c>
      <c r="C32" s="26" t="s">
        <v>51</v>
      </c>
      <c r="D32" s="27" t="s">
        <v>24</v>
      </c>
      <c r="E32" s="28" t="s">
        <v>29</v>
      </c>
      <c r="F32" s="30" t="s">
        <v>21</v>
      </c>
      <c r="G32" s="26">
        <v>20</v>
      </c>
      <c r="H32" s="21"/>
      <c r="I32" s="22">
        <f t="shared" si="0"/>
        <v>0</v>
      </c>
      <c r="J32" s="15">
        <v>0.13</v>
      </c>
      <c r="K32" s="22">
        <f t="shared" si="2"/>
        <v>0</v>
      </c>
      <c r="L32" s="22">
        <f t="shared" si="1"/>
        <v>0</v>
      </c>
      <c r="M32" s="13"/>
      <c r="N32" s="17"/>
      <c r="O32" s="12"/>
    </row>
    <row r="33" spans="1:15" ht="27.75" customHeight="1">
      <c r="A33" s="25">
        <v>28</v>
      </c>
      <c r="B33" s="26" t="s">
        <v>23</v>
      </c>
      <c r="C33" s="26" t="s">
        <v>52</v>
      </c>
      <c r="D33" s="27" t="s">
        <v>24</v>
      </c>
      <c r="E33" s="28" t="s">
        <v>29</v>
      </c>
      <c r="F33" s="30" t="s">
        <v>21</v>
      </c>
      <c r="G33" s="26">
        <v>1460</v>
      </c>
      <c r="H33" s="21"/>
      <c r="I33" s="22">
        <f t="shared" si="0"/>
        <v>0</v>
      </c>
      <c r="J33" s="15">
        <v>0.13</v>
      </c>
      <c r="K33" s="22">
        <f t="shared" si="2"/>
        <v>0</v>
      </c>
      <c r="L33" s="22">
        <f t="shared" si="1"/>
        <v>0</v>
      </c>
      <c r="M33" s="13"/>
      <c r="N33" s="17"/>
      <c r="O33" s="12"/>
    </row>
    <row r="34" spans="1:15" ht="27.75" customHeight="1">
      <c r="A34" s="25">
        <v>29</v>
      </c>
      <c r="B34" s="26" t="s">
        <v>23</v>
      </c>
      <c r="C34" s="26" t="s">
        <v>53</v>
      </c>
      <c r="D34" s="27" t="s">
        <v>24</v>
      </c>
      <c r="E34" s="28" t="s">
        <v>29</v>
      </c>
      <c r="F34" s="30" t="s">
        <v>21</v>
      </c>
      <c r="G34" s="26">
        <v>1725</v>
      </c>
      <c r="H34" s="21"/>
      <c r="I34" s="22">
        <f t="shared" si="0"/>
        <v>0</v>
      </c>
      <c r="J34" s="15">
        <v>0.13</v>
      </c>
      <c r="K34" s="22">
        <f t="shared" si="2"/>
        <v>0</v>
      </c>
      <c r="L34" s="22">
        <f t="shared" si="1"/>
        <v>0</v>
      </c>
      <c r="M34" s="13"/>
      <c r="N34" s="17"/>
      <c r="O34" s="12"/>
    </row>
    <row r="35" spans="1:15" ht="27.75" customHeight="1">
      <c r="A35" s="17"/>
      <c r="B35" s="18"/>
      <c r="C35" s="17"/>
      <c r="D35" s="19"/>
      <c r="E35" s="20"/>
      <c r="F35" s="17"/>
      <c r="G35" s="19"/>
      <c r="H35" s="14"/>
      <c r="I35" s="14">
        <f>SUM(I7:I34)</f>
        <v>0</v>
      </c>
      <c r="J35" s="15"/>
      <c r="K35" s="14">
        <f>SUM(K7:K34)</f>
        <v>0</v>
      </c>
      <c r="L35" s="14">
        <f>SUM(L7:L34)</f>
        <v>0</v>
      </c>
      <c r="M35" s="13"/>
      <c r="N35" s="17"/>
      <c r="O35" s="16"/>
    </row>
    <row r="36" spans="2:15" ht="186.75" customHeight="1">
      <c r="B36" s="31" t="s">
        <v>54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</sheetData>
  <sheetProtection/>
  <mergeCells count="10">
    <mergeCell ref="B36:O36"/>
    <mergeCell ref="A4:L4"/>
    <mergeCell ref="A1:B3"/>
    <mergeCell ref="C1:K1"/>
    <mergeCell ref="L1:O1"/>
    <mergeCell ref="C2:K3"/>
    <mergeCell ref="L2:O2"/>
    <mergeCell ref="L3:O3"/>
    <mergeCell ref="A5:F5"/>
    <mergeCell ref="G5:O5"/>
  </mergeCells>
  <printOptions/>
  <pageMargins left="0.7086614173228347" right="0.7086614173228347" top="0.7480314960629921" bottom="0.7480314960629921" header="0.31496062992125984" footer="0.31496062992125984"/>
  <pageSetup orientation="landscape" paperSize="9" scale="63" r:id="rId2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石豆豆</cp:lastModifiedBy>
  <cp:lastPrinted>2017-02-21T08:35:01Z</cp:lastPrinted>
  <dcterms:created xsi:type="dcterms:W3CDTF">1996-12-17T01:32:42Z</dcterms:created>
  <dcterms:modified xsi:type="dcterms:W3CDTF">2019-05-31T06:23:25Z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