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firstSheet="1" activeTab="1"/>
  </bookViews>
  <sheets>
    <sheet name="清单" sheetId="1" state="hidden" r:id="rId1"/>
    <sheet name="报价明细表（包件一）" sheetId="4" r:id="rId2"/>
  </sheets>
  <calcPr calcId="144525"/>
</workbook>
</file>

<file path=xl/calcChain.xml><?xml version="1.0" encoding="utf-8"?>
<calcChain xmlns="http://schemas.openxmlformats.org/spreadsheetml/2006/main">
  <c r="E10" i="4" l="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<sst xmlns="http://schemas.openxmlformats.org/spreadsheetml/2006/main" count="224" uniqueCount="150">
  <si>
    <t>风机招标清单整理</t>
  </si>
  <si>
    <t>序号</t>
  </si>
  <si>
    <t>材料、设备名称</t>
  </si>
  <si>
    <t>规格或型号</t>
  </si>
  <si>
    <t>品牌</t>
  </si>
  <si>
    <t>计量单位</t>
  </si>
  <si>
    <t>数量</t>
  </si>
  <si>
    <t>单价</t>
  </si>
  <si>
    <t>合价</t>
  </si>
  <si>
    <t>备注</t>
  </si>
  <si>
    <t>一、商服02地块</t>
  </si>
  <si>
    <t>防爆轴流排风机PFJ-D01</t>
  </si>
  <si>
    <t>BGXF-6B 风量：9634m3/h,483Pa 电机功率2.2kw  380V</t>
  </si>
  <si>
    <t>台</t>
  </si>
  <si>
    <t>轴流送风机   SFJ-D04         SFJ-D06</t>
  </si>
  <si>
    <t>GXF-6B 风量：9634m3/h,483Pa 电机功率2.2kw  380V</t>
  </si>
  <si>
    <t>柜式离心风机  SFJ-D01</t>
  </si>
  <si>
    <t>HTFC(DT)-II No.22 风量：15550/24230m3/h,500/912Pa 电机功率15.5/5.1kw  380V</t>
  </si>
  <si>
    <t>柜式离心风机 SFJ-D02</t>
  </si>
  <si>
    <t>HTFC(DT)-III No.18 风量：14590m3/h,557Pa 电机功率5.5kw  380V</t>
  </si>
  <si>
    <t>柜式离心风机 SFJ-D03</t>
  </si>
  <si>
    <t>HTF-I No.4.5 风量：7981m3/h,508Pa 电机功率2.2kw  380V</t>
  </si>
  <si>
    <t>排烟风机     PYJ-D02      PYJ-D06~D08</t>
  </si>
  <si>
    <t xml:space="preserve"> HTF-I No.6 风量：15102m3/h,610Pa 电机功率5.5kw  380V</t>
  </si>
  <si>
    <t>排烟风机     PYJ-D12</t>
  </si>
  <si>
    <t xml:space="preserve"> HTF-I No.6 风量：15718m3/h,552Pa 电机功率5.5kw  380V</t>
  </si>
  <si>
    <t>消防排烟风机 PYJ-D05</t>
  </si>
  <si>
    <t xml:space="preserve"> HTF-IV No.5 风量：9544m3/h,552Pa 电机功率3.0kw  380V</t>
  </si>
  <si>
    <t>消防排烟风机 PYJ-D01</t>
  </si>
  <si>
    <t xml:space="preserve"> HTF-IV No.6 风量：15102m3/h,610Pa 电机功率5.5kw  380V</t>
  </si>
  <si>
    <t>消防排烟风机 PYJ-D02</t>
  </si>
  <si>
    <t xml:space="preserve"> HTF-IV No.6.5 风量：17120m3/h,668Pa 电机功率5.5kw  380V</t>
  </si>
  <si>
    <t>消防排烟风机 PYJ-D04</t>
  </si>
  <si>
    <t xml:space="preserve"> HTF-IV No.7 风量：23570m3/h,630Pa 电机功率7.5kw  380V</t>
  </si>
  <si>
    <t>消防排烟风机 PYJ-D03</t>
  </si>
  <si>
    <t xml:space="preserve"> HTF-IV No.8 风量：28598m3/h,692Pa 电机功率7.5kw  380V</t>
  </si>
  <si>
    <t>消防排烟风机及排烟风机       PYJ-Q01~Q06 PYJ-Q09     PYJ-Q10     PYJ-Q08     PYJ-Q07</t>
  </si>
  <si>
    <t xml:space="preserve"> HTF-IV No.9 风量：40150/25250m3/h,1371/620Pa 电机功率24/8.5kw  380V</t>
  </si>
  <si>
    <t>柜式离心风机    SFJ-Q01、Q01a     SFJ-Q02、Q02a      SFJ-Q03~Q06  SFJ-Q07      SFJ-Q08</t>
  </si>
  <si>
    <t>SWF-I  No.10风量：33224m3/h,428Pa 电机功率7.5kw  380V</t>
  </si>
  <si>
    <t>轴流送风机</t>
  </si>
  <si>
    <t>T35-11 No2.8 1649m3/h 152Pa 0.12kw</t>
  </si>
  <si>
    <t>个</t>
  </si>
  <si>
    <t>加压送风机   JYFJ-C702   JYFJ-C802   JYFJ-C902</t>
  </si>
  <si>
    <t>风量：15571m3/h,压力：578Pa电量：5.5Kw/380V</t>
  </si>
  <si>
    <t>排烟风机箱    PYJ-C901</t>
  </si>
  <si>
    <t>风量：18908m3/h,压力：728Pa电量：7.5Kw/380V</t>
  </si>
  <si>
    <t>加压送风机  JYFJ-C701  JYFJ-C801  JYFJ-C901</t>
  </si>
  <si>
    <t>风量：19797m3/h,压力：679Pa电量：7.5Kw/380V</t>
  </si>
  <si>
    <t>加压送风机  JYFJ-C101  JYFJ-C102  JYFJ-C201  JYFJ-C202  JYFJ-C301  JYFJ-C302  JYFJ-C303  JYFJ-C401  JYFJ-C402  JYFJ-C501  JYFJ-C502  JYFJ-C601  JYFJ-C602  JYFJ-C603</t>
  </si>
  <si>
    <t>风量：20047m3/h,压力：686Pa电量：7.5Kw/380V</t>
  </si>
  <si>
    <t>排烟风机箱   PYJ-C701    PYJ-C801   JYFJ-C903</t>
  </si>
  <si>
    <t>风量：29880m3/h,压力：810Pa电量：11Kw/380V</t>
  </si>
  <si>
    <t>排烟风机箱   PYJ-C801</t>
  </si>
  <si>
    <t>排烟风机     PYJ-C401</t>
  </si>
  <si>
    <t>风量：30364m3/h,压力：635Pa电量：7.5Kw/380V</t>
  </si>
  <si>
    <t>排烟风机     PYJ-C601</t>
  </si>
  <si>
    <t>风量：32297m3/h,压力：668Pa电量：11Kw/380V</t>
  </si>
  <si>
    <t>排烟风机     PYJ-C501</t>
  </si>
  <si>
    <t>风量：38200m3/h,压力：736Pa电量：11Kw/380V</t>
  </si>
  <si>
    <t>排烟风机     PYJ-C101    PYJ-C301</t>
  </si>
  <si>
    <t>风量：42960m3/h,压力：665Pa电量：11Kw/380V</t>
  </si>
  <si>
    <t>排烟风机     PYJ-C201</t>
  </si>
  <si>
    <t>风量：45679m3/h,压力：630Pa电量：11Kw/380V</t>
  </si>
  <si>
    <t>轴流风机      PF-C701 PF-C801     PF-C901~2    PF-C101、C102 PF-C201、C202 PF-C301、C302 PF-C401、C402 PF-C501、C502 PF-C601</t>
  </si>
  <si>
    <t>风量：826m3/h,压力：40Pa电量：0.025Kw/380V</t>
  </si>
  <si>
    <t>排气扇       PQS-2</t>
  </si>
  <si>
    <t>风量200m3/h，风压160Pa，用电量220V，0.030kW</t>
  </si>
  <si>
    <t>排气扇      PQS-1        PQS-3</t>
  </si>
  <si>
    <t>风量400m3/h，风压216Pa，用电量220V，0.050kW</t>
  </si>
  <si>
    <t>排气扇      PQS-1</t>
  </si>
  <si>
    <t>风量800m3/h，风压410Pa，用电量220V，0.150kW</t>
  </si>
  <si>
    <t>二、科研02地块一期</t>
  </si>
  <si>
    <r>
      <rPr>
        <b/>
        <sz val="10"/>
        <color rgb="FF000000"/>
        <rFont val="Arial"/>
        <family val="2"/>
      </rPr>
      <t>1</t>
    </r>
    <r>
      <rPr>
        <b/>
        <sz val="10"/>
        <color rgb="FF000000"/>
        <rFont val="宋体"/>
        <charset val="134"/>
      </rPr>
      <t>、</t>
    </r>
    <r>
      <rPr>
        <b/>
        <sz val="10"/>
        <color rgb="FF000000"/>
        <rFont val="Arial"/>
        <family val="2"/>
      </rPr>
      <t>BLOCK1</t>
    </r>
  </si>
  <si>
    <t>消防高温排烟风机PY-1</t>
  </si>
  <si>
    <t>GYF No.10-S2，风量47712/34580，全压943/511Pa，功率24/8kW，380V，</t>
  </si>
  <si>
    <t>消防高温排烟风机PY-2</t>
  </si>
  <si>
    <t>GYF-I No.8，风量29600m3/h，全压626Pa，功率7.5kW，380V，</t>
  </si>
  <si>
    <t>消防高温排烟风机PY-4/5</t>
  </si>
  <si>
    <t>GYF-I No.5.5，风量11369m3/h，全压489Pa，功率4kW，380V，</t>
  </si>
  <si>
    <t>斜流排风风机PF-1</t>
  </si>
  <si>
    <t>GXF-B-No.4，风量4527m3/h，全压175Pa，功率550W380V，</t>
  </si>
  <si>
    <t>侧墙式排风扇PF-2</t>
  </si>
  <si>
    <t>风量1080m3/h，功率48W，220V</t>
  </si>
  <si>
    <t>斜流送风风机SF-1</t>
  </si>
  <si>
    <t>GXF No.9-B，风量30249m3/h，全压465Pa，功率7.5KW380V，</t>
  </si>
  <si>
    <t>斜流送风风机SF-2</t>
  </si>
  <si>
    <t>GXF No.6-B，风量12896m3/h，全压475Pa，功率3KW380V，</t>
  </si>
  <si>
    <t>混流送风风机SF-3</t>
  </si>
  <si>
    <t>GXF-B-No.4，风量4163m3/h，全压218Pa，功率0.55KW380V，</t>
  </si>
  <si>
    <t>天花板式排风扇PQ-1</t>
  </si>
  <si>
    <t>风量800m3/h，风压410Pa，功率150W，220V</t>
  </si>
  <si>
    <t>天花板式排风扇PQ-2</t>
  </si>
  <si>
    <t>风量150m3/h，风压180Pa，功率28W，220V</t>
  </si>
  <si>
    <r>
      <rPr>
        <b/>
        <sz val="10"/>
        <color rgb="FF000000"/>
        <rFont val="Arial"/>
        <family val="2"/>
      </rPr>
      <t>2</t>
    </r>
    <r>
      <rPr>
        <b/>
        <sz val="10"/>
        <color rgb="FF000000"/>
        <rFont val="宋体"/>
        <charset val="134"/>
      </rPr>
      <t>、</t>
    </r>
    <r>
      <rPr>
        <b/>
        <sz val="10"/>
        <color rgb="FF000000"/>
        <rFont val="Arial"/>
        <family val="2"/>
      </rPr>
      <t>BLOCK</t>
    </r>
    <r>
      <rPr>
        <b/>
        <sz val="10"/>
        <color rgb="FF000000"/>
        <rFont val="宋体"/>
        <charset val="134"/>
      </rPr>
      <t>2</t>
    </r>
    <r>
      <rPr>
        <b/>
        <sz val="10"/>
        <color rgb="FF000000"/>
        <rFont val="Arial"/>
        <family val="2"/>
      </rPr>
      <t> </t>
    </r>
  </si>
  <si>
    <t>GYF-I No.10，风量37985m3/h，全压595Pa，功率11kW，380V</t>
  </si>
  <si>
    <t>GYF-II No.10，风量47588m3/h，全压942Pa，功率18.5kW，380V</t>
  </si>
  <si>
    <t>消防高温排烟风机PY-3</t>
  </si>
  <si>
    <t>GYF-I No.5.5，风量11369m3/h，全压489Pa，功率4kW，380V</t>
  </si>
  <si>
    <t>混流排风风机PF-1</t>
  </si>
  <si>
    <t>GXF-No.4-A，风量2898m3/h，全压210Pa，功率0.37kW，220V</t>
  </si>
  <si>
    <t>壁式排风扇PQ-3</t>
  </si>
  <si>
    <t>风量1080m3/h，功率150W，220V</t>
  </si>
  <si>
    <r>
      <rPr>
        <b/>
        <sz val="10"/>
        <color rgb="FF000000"/>
        <rFont val="Arial"/>
        <family val="2"/>
      </rPr>
      <t>3</t>
    </r>
    <r>
      <rPr>
        <b/>
        <sz val="10"/>
        <color rgb="FF000000"/>
        <rFont val="宋体"/>
        <charset val="134"/>
      </rPr>
      <t>、</t>
    </r>
    <r>
      <rPr>
        <b/>
        <sz val="10"/>
        <color rgb="FF000000"/>
        <rFont val="Arial"/>
        <family val="2"/>
      </rPr>
      <t>BLOCK</t>
    </r>
    <r>
      <rPr>
        <b/>
        <sz val="10"/>
        <color rgb="FF000000"/>
        <rFont val="宋体"/>
        <charset val="134"/>
      </rPr>
      <t>5</t>
    </r>
  </si>
  <si>
    <t xml:space="preserve">GYF-INo-5,r/min=2900 L=10857 m3/h  全压419Pa  出口噪声86dB(A)  N=2.2kw  </t>
  </si>
  <si>
    <t>消防高温排烟风机PY-2/3</t>
  </si>
  <si>
    <t xml:space="preserve">GYF-INo-6,r/min=960 L=34951 m3/h  全压402Pa  出口噪声86dB(A)  N=5.5kw  </t>
  </si>
  <si>
    <t>消防高温排烟风机PY-4/5/6/9/10/11</t>
  </si>
  <si>
    <t xml:space="preserve">GYF-INo- 7,r/min=1450 L=20230 m3/h  全压402Pa  出口噪声86dB(A)  N=12/5.5kw  </t>
  </si>
  <si>
    <t>消防高温排烟风机PY-7/8</t>
  </si>
  <si>
    <t xml:space="preserve">GYF-INo- 8,r/min=1450 L=24688 m3/h  全压774Pa  出口噪声86dB(A)  N=7.5kw  </t>
  </si>
  <si>
    <t>消防高温排烟风机PY-12/13</t>
  </si>
  <si>
    <t>GYF-INo- 11,r/min=960 L=48326 m3/h  全压517Pa  出口噪声88dB(A)  N=15kw</t>
  </si>
  <si>
    <t>消防高温排烟风机PY-14</t>
  </si>
  <si>
    <t xml:space="preserve">GYF-INo-10,r/min=960 L=42469 m3/h  全压538Pa  出口噪声86dB(A)  N=11kw  </t>
  </si>
  <si>
    <t>消防高温排烟风机PY-15</t>
  </si>
  <si>
    <t xml:space="preserve">GYF-INo-15,r/min=960 L=51823 m3/h  全压517Pa  出口噪声88dB(A)  N=15kw  </t>
  </si>
  <si>
    <t>高效底噪斜流风机PF-1</t>
  </si>
  <si>
    <t xml:space="preserve">GXF-ANo-9,r/min=1450 L=39022 m3/h  全压506Pa  出口噪声86dB(A)  N=11kw  </t>
  </si>
  <si>
    <t>高效底噪斜流风机SF-1</t>
  </si>
  <si>
    <t xml:space="preserve">GXF-ANo-9,r/min=960 L=25688 m3/h  全压397Pa  出口噪声81dB(A)  N=4kw  </t>
  </si>
  <si>
    <t>高效底噪斜流风机JY-1/2</t>
  </si>
  <si>
    <t>GXF-ANo-12,r/min=720 L=44558 m3/h  全压485Pa  出口噪声84dB(A)  N=7.5kw</t>
  </si>
  <si>
    <t>合计</t>
  </si>
  <si>
    <t>附件1：招标清单</t>
  </si>
  <si>
    <t>电缆线缆招标清单（包件一）</t>
  </si>
  <si>
    <t>项目名称：中国中铁轨道研发设计中心项目商服05地块三标电线电缆</t>
  </si>
  <si>
    <t>材料名称</t>
  </si>
  <si>
    <t>规格</t>
  </si>
  <si>
    <t>单位</t>
  </si>
  <si>
    <t>质量标准或技术要求</t>
  </si>
  <si>
    <t>产地</t>
  </si>
  <si>
    <t>税前单价</t>
  </si>
  <si>
    <t>税前合价</t>
  </si>
  <si>
    <t>税率</t>
  </si>
  <si>
    <t>税额</t>
  </si>
  <si>
    <t>含税合价</t>
  </si>
  <si>
    <t>（=税前单价*数量）</t>
  </si>
  <si>
    <t>（=税前合价*税率）</t>
  </si>
  <si>
    <t>（=税前合价+税额）</t>
  </si>
  <si>
    <t>电线</t>
  </si>
  <si>
    <t>WDZN-RVS-2*1.5</t>
  </si>
  <si>
    <t>m</t>
  </si>
  <si>
    <t>WDZN-BYJ-2*2.5</t>
  </si>
  <si>
    <t>WDZN-RVVP-2*1.0</t>
  </si>
  <si>
    <t>WDZN-KYJY-6*1.5</t>
  </si>
  <si>
    <t>备注：本报价为含增值税专票税费、运费、包装费等货到项目现场所需之费用。</t>
  </si>
  <si>
    <t xml:space="preserve"> </t>
  </si>
  <si>
    <t xml:space="preserve">本次电缆招标铜价暂定为54000元/吨，实际采购时铜价以上海有色金属网（http://www.smm.cn/）上公布的1#铜均价浮动，投标方要报出铜价每上浮或下调1000元相应电缆单价的上浮或下调比例（不足1000元不计取），采购日期以招标人给中标人订货通知单的日期为准。
招标人实际提料过程中若出现合同清单中未列举的规格型号，其单价的确定原则如下：根据当前提货单已经确定的铜价乘以电缆规格计算得出每米电缆的铜材价值，用此价值除以每米电缆铜材所占每米电缆的单价比例，此比例选取依据合同清单中已有相近规格型号的电缆中铜材所占电缆价值的平均值来确定。
</t>
    <phoneticPr fontId="21" type="noConversion"/>
  </si>
  <si>
    <t>含税单价</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</si>
</sst>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8" formatCode="0.00_ "/>
    <numFmt numFmtId="179" formatCode="0_);[Red]\(0\)"/>
  </numFmts>
  <fonts count="22">
    <font>
      <sz val="11"/>
      <color theme="1"/>
      <name val="宋体"/>
      <charset val="134"/>
      <scheme val="minor"/>
    </font>
    <font>
      <sz val="10"/>
      <name val="宋体"/>
      <charset val="134"/>
    </font>
    <font>
      <sz val="12"/>
      <name val="宋体"/>
      <charset val="134"/>
    </font>
    <font>
      <b/>
      <sz val="11"/>
      <name val="宋体"/>
      <charset val="134"/>
    </font>
    <font>
      <sz val="11"/>
      <name val="宋体"/>
      <charset val="134"/>
    </font>
    <font>
      <b/>
      <sz val="10"/>
      <name val="宋体"/>
      <charset val="134"/>
    </font>
    <font>
      <sz val="10"/>
      <color rgb="FF000000"/>
      <name val="宋体"/>
      <charset val="134"/>
    </font>
    <font>
      <b/>
      <sz val="10"/>
      <color rgb="FF000000"/>
      <name val="宋体"/>
      <charset val="134"/>
    </font>
    <font>
      <sz val="9"/>
      <color rgb="FF000000"/>
      <name val="宋体"/>
      <charset val="134"/>
    </font>
    <font>
      <sz val="9"/>
      <color theme="1"/>
      <name val="宋体"/>
      <charset val="134"/>
      <scheme val="minor"/>
    </font>
    <font>
      <b/>
      <sz val="10.5"/>
      <name val="宋体"/>
      <charset val="134"/>
    </font>
    <font>
      <b/>
      <sz val="9"/>
      <color rgb="FF000000"/>
      <name val="宋体"/>
      <charset val="134"/>
    </font>
    <font>
      <b/>
      <sz val="11"/>
      <color theme="1"/>
      <name val="宋体"/>
      <charset val="134"/>
      <scheme val="minor"/>
    </font>
    <font>
      <b/>
      <sz val="12"/>
      <color theme="1"/>
      <name val="宋体"/>
      <charset val="134"/>
      <scheme val="minor"/>
    </font>
    <font>
      <sz val="10.5"/>
      <color theme="1"/>
      <name val="宋体"/>
      <charset val="134"/>
      <scheme val="minor"/>
    </font>
    <font>
      <b/>
      <sz val="10"/>
      <color theme="1"/>
      <name val="宋体"/>
      <charset val="134"/>
      <scheme val="minor"/>
    </font>
    <font>
      <sz val="10"/>
      <color rgb="FF000000"/>
      <name val="宋体"/>
      <charset val="134"/>
      <scheme val="minor"/>
    </font>
    <font>
      <sz val="10"/>
      <color theme="1"/>
      <name val="宋体"/>
      <charset val="134"/>
      <scheme val="minor"/>
    </font>
    <font>
      <b/>
      <sz val="10"/>
      <color rgb="FF000000"/>
      <name val="Arial"/>
      <family val="2"/>
    </font>
    <font>
      <sz val="10"/>
      <color theme="1"/>
      <name val="Times New Roman"/>
      <family val="1"/>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0" fillId="0" borderId="0">
      <alignment vertical="center"/>
    </xf>
  </cellStyleXfs>
  <cellXfs count="6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179" fontId="2" fillId="0" borderId="0" xfId="0" applyNumberFormat="1" applyFont="1">
      <alignment vertical="center"/>
    </xf>
    <xf numFmtId="178" fontId="2" fillId="0" borderId="0" xfId="0" applyNumberFormat="1" applyFont="1">
      <alignment vertical="center"/>
    </xf>
    <xf numFmtId="176" fontId="2" fillId="0" borderId="0" xfId="0" applyNumberFormat="1" applyFont="1">
      <alignment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79" fontId="9"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79" fontId="10"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8" fillId="2"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78" fontId="11" fillId="2" borderId="1" xfId="0" applyNumberFormat="1" applyFont="1" applyFill="1" applyBorder="1" applyAlignment="1">
      <alignment horizontal="center" vertical="center" wrapText="1"/>
    </xf>
    <xf numFmtId="178" fontId="1" fillId="0" borderId="0" xfId="0" applyNumberFormat="1" applyFont="1">
      <alignment vertical="center"/>
    </xf>
    <xf numFmtId="176" fontId="10" fillId="0" borderId="1" xfId="0" applyNumberFormat="1" applyFont="1" applyBorder="1" applyAlignment="1">
      <alignment horizontal="left" vertical="center" wrapText="1"/>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14" fillId="0" borderId="1" xfId="0" applyFont="1" applyBorder="1" applyAlignment="1">
      <alignment horizontal="center" vertical="center" wrapText="1"/>
    </xf>
    <xf numFmtId="0" fontId="0" fillId="0" borderId="1" xfId="0"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right"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top" wrapText="1"/>
    </xf>
    <xf numFmtId="0" fontId="17" fillId="0" borderId="1" xfId="0" applyFont="1" applyBorder="1">
      <alignment vertical="center"/>
    </xf>
    <xf numFmtId="0" fontId="17" fillId="0" borderId="1" xfId="0" applyFont="1" applyBorder="1" applyAlignment="1">
      <alignment horizontal="right" vertical="center"/>
    </xf>
    <xf numFmtId="0" fontId="18" fillId="0" borderId="1" xfId="0" applyFont="1" applyBorder="1" applyAlignment="1">
      <alignment horizontal="center" vertical="center" wrapText="1"/>
    </xf>
    <xf numFmtId="0" fontId="19" fillId="0" borderId="1" xfId="0" applyFont="1" applyBorder="1" applyAlignment="1">
      <alignment horizontal="justify" vertical="top" wrapText="1"/>
    </xf>
    <xf numFmtId="0" fontId="19" fillId="0" borderId="1" xfId="0" applyFont="1" applyBorder="1" applyAlignment="1">
      <alignment horizontal="center" vertical="top" wrapText="1"/>
    </xf>
    <xf numFmtId="0" fontId="16" fillId="3" borderId="1" xfId="0" applyFont="1" applyFill="1" applyBorder="1" applyAlignment="1">
      <alignment horizontal="center" wrapText="1"/>
    </xf>
    <xf numFmtId="0" fontId="17" fillId="0" borderId="1" xfId="0" applyFont="1" applyBorder="1" applyAlignment="1">
      <alignment horizontal="justify" vertical="top" wrapText="1"/>
    </xf>
    <xf numFmtId="0" fontId="17" fillId="0" borderId="1" xfId="0" applyFont="1" applyBorder="1" applyAlignment="1">
      <alignment horizontal="center" vertical="center" wrapText="1"/>
    </xf>
    <xf numFmtId="0" fontId="17" fillId="3" borderId="1" xfId="0" applyFont="1" applyFill="1" applyBorder="1" applyAlignment="1">
      <alignment horizont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top" wrapText="1"/>
    </xf>
    <xf numFmtId="0" fontId="0" fillId="0" borderId="1" xfId="0" applyBorder="1">
      <alignment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0" borderId="0" xfId="0" applyFont="1" applyAlignment="1">
      <alignment horizontal="left" vertical="center"/>
    </xf>
    <xf numFmtId="178" fontId="2" fillId="0" borderId="0" xfId="0" applyNumberFormat="1"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178" fontId="4"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178" fontId="5" fillId="0" borderId="0" xfId="0" applyNumberFormat="1" applyFont="1" applyAlignment="1">
      <alignment horizontal="left" vertical="center"/>
    </xf>
    <xf numFmtId="0" fontId="1"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79" fontId="7" fillId="0" borderId="1" xfId="0" applyNumberFormat="1" applyFont="1" applyBorder="1" applyAlignment="1">
      <alignment horizontal="center" vertical="center" wrapText="1"/>
    </xf>
    <xf numFmtId="0" fontId="2" fillId="0" borderId="0" xfId="0" applyFont="1" applyAlignment="1">
      <alignment horizontal="center" vertical="center" wrapText="1"/>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64" workbookViewId="0">
      <selection activeCell="G6" sqref="G6"/>
    </sheetView>
  </sheetViews>
  <sheetFormatPr defaultColWidth="9" defaultRowHeight="13.5"/>
  <cols>
    <col min="1" max="1" width="4.75" customWidth="1"/>
    <col min="2" max="2" width="15.375" customWidth="1"/>
    <col min="3" max="3" width="23.25" customWidth="1"/>
    <col min="4" max="4" width="10.625" customWidth="1"/>
    <col min="5" max="5" width="9" style="21"/>
    <col min="6" max="6" width="7.875" customWidth="1"/>
    <col min="7" max="7" width="11.25" customWidth="1"/>
    <col min="8" max="8" width="11.25" style="22" customWidth="1"/>
  </cols>
  <sheetData>
    <row r="1" spans="1:9" ht="27" customHeight="1">
      <c r="A1" s="44" t="s">
        <v>0</v>
      </c>
      <c r="B1" s="44"/>
      <c r="C1" s="44"/>
      <c r="D1" s="44"/>
      <c r="E1" s="44"/>
      <c r="F1" s="44"/>
      <c r="G1" s="44"/>
      <c r="H1" s="45"/>
      <c r="I1" s="44"/>
    </row>
    <row r="2" spans="1:9" ht="22.9" customHeight="1">
      <c r="A2" s="23" t="s">
        <v>1</v>
      </c>
      <c r="B2" s="23" t="s">
        <v>2</v>
      </c>
      <c r="C2" s="23" t="s">
        <v>3</v>
      </c>
      <c r="D2" s="23" t="s">
        <v>4</v>
      </c>
      <c r="E2" s="23" t="s">
        <v>5</v>
      </c>
      <c r="F2" s="23" t="s">
        <v>6</v>
      </c>
      <c r="G2" s="24" t="s">
        <v>7</v>
      </c>
      <c r="H2" s="24" t="s">
        <v>8</v>
      </c>
      <c r="I2" s="41" t="s">
        <v>9</v>
      </c>
    </row>
    <row r="3" spans="1:9" ht="22.9" customHeight="1">
      <c r="A3" s="46" t="s">
        <v>10</v>
      </c>
      <c r="B3" s="46"/>
      <c r="C3" s="25"/>
      <c r="D3" s="25"/>
      <c r="E3" s="26"/>
      <c r="F3" s="25"/>
      <c r="G3" s="25"/>
      <c r="H3" s="27"/>
      <c r="I3" s="25"/>
    </row>
    <row r="4" spans="1:9" ht="36">
      <c r="A4" s="28">
        <v>1</v>
      </c>
      <c r="B4" s="28" t="s">
        <v>11</v>
      </c>
      <c r="C4" s="28" t="s">
        <v>12</v>
      </c>
      <c r="D4" s="29"/>
      <c r="E4" s="28" t="s">
        <v>13</v>
      </c>
      <c r="F4" s="28">
        <v>1</v>
      </c>
      <c r="G4" s="30"/>
      <c r="H4" s="31">
        <f>F4*G4</f>
        <v>0</v>
      </c>
      <c r="I4" s="30"/>
    </row>
    <row r="5" spans="1:9" ht="36">
      <c r="A5" s="28">
        <v>2</v>
      </c>
      <c r="B5" s="28" t="s">
        <v>14</v>
      </c>
      <c r="C5" s="28" t="s">
        <v>15</v>
      </c>
      <c r="D5" s="29"/>
      <c r="E5" s="28" t="s">
        <v>13</v>
      </c>
      <c r="F5" s="28">
        <v>2</v>
      </c>
      <c r="G5" s="30"/>
      <c r="H5" s="31">
        <f t="shared" ref="H5:H36" si="0">F5*G5</f>
        <v>0</v>
      </c>
      <c r="I5" s="30"/>
    </row>
    <row r="6" spans="1:9" ht="36">
      <c r="A6" s="28">
        <v>3</v>
      </c>
      <c r="B6" s="28" t="s">
        <v>16</v>
      </c>
      <c r="C6" s="28" t="s">
        <v>17</v>
      </c>
      <c r="D6" s="29"/>
      <c r="E6" s="28" t="s">
        <v>13</v>
      </c>
      <c r="F6" s="28">
        <v>1</v>
      </c>
      <c r="G6" s="30"/>
      <c r="H6" s="31">
        <f t="shared" si="0"/>
        <v>0</v>
      </c>
      <c r="I6" s="30"/>
    </row>
    <row r="7" spans="1:9" ht="36">
      <c r="A7" s="28">
        <v>4</v>
      </c>
      <c r="B7" s="28" t="s">
        <v>18</v>
      </c>
      <c r="C7" s="28" t="s">
        <v>19</v>
      </c>
      <c r="D7" s="29"/>
      <c r="E7" s="28" t="s">
        <v>13</v>
      </c>
      <c r="F7" s="28">
        <v>1</v>
      </c>
      <c r="G7" s="30"/>
      <c r="H7" s="31">
        <f t="shared" si="0"/>
        <v>0</v>
      </c>
      <c r="I7" s="30"/>
    </row>
    <row r="8" spans="1:9" ht="36">
      <c r="A8" s="28">
        <v>5</v>
      </c>
      <c r="B8" s="28" t="s">
        <v>20</v>
      </c>
      <c r="C8" s="28" t="s">
        <v>21</v>
      </c>
      <c r="D8" s="29"/>
      <c r="E8" s="28" t="s">
        <v>13</v>
      </c>
      <c r="F8" s="28">
        <v>1</v>
      </c>
      <c r="G8" s="30"/>
      <c r="H8" s="31">
        <f t="shared" si="0"/>
        <v>0</v>
      </c>
      <c r="I8" s="30"/>
    </row>
    <row r="9" spans="1:9" ht="36">
      <c r="A9" s="28">
        <v>6</v>
      </c>
      <c r="B9" s="28" t="s">
        <v>22</v>
      </c>
      <c r="C9" s="28" t="s">
        <v>23</v>
      </c>
      <c r="D9" s="29"/>
      <c r="E9" s="28" t="s">
        <v>13</v>
      </c>
      <c r="F9" s="28">
        <v>4</v>
      </c>
      <c r="G9" s="30"/>
      <c r="H9" s="31">
        <f t="shared" si="0"/>
        <v>0</v>
      </c>
      <c r="I9" s="30"/>
    </row>
    <row r="10" spans="1:9" ht="36">
      <c r="A10" s="28">
        <v>7</v>
      </c>
      <c r="B10" s="28" t="s">
        <v>24</v>
      </c>
      <c r="C10" s="28" t="s">
        <v>25</v>
      </c>
      <c r="D10" s="29"/>
      <c r="E10" s="28" t="s">
        <v>13</v>
      </c>
      <c r="F10" s="28">
        <v>1</v>
      </c>
      <c r="G10" s="30"/>
      <c r="H10" s="31">
        <f t="shared" si="0"/>
        <v>0</v>
      </c>
      <c r="I10" s="30"/>
    </row>
    <row r="11" spans="1:9" ht="36">
      <c r="A11" s="28">
        <v>8</v>
      </c>
      <c r="B11" s="28" t="s">
        <v>26</v>
      </c>
      <c r="C11" s="28" t="s">
        <v>27</v>
      </c>
      <c r="D11" s="29"/>
      <c r="E11" s="28" t="s">
        <v>13</v>
      </c>
      <c r="F11" s="28">
        <v>1</v>
      </c>
      <c r="G11" s="30"/>
      <c r="H11" s="31">
        <f t="shared" si="0"/>
        <v>0</v>
      </c>
      <c r="I11" s="30"/>
    </row>
    <row r="12" spans="1:9" ht="36">
      <c r="A12" s="28">
        <v>9</v>
      </c>
      <c r="B12" s="28" t="s">
        <v>28</v>
      </c>
      <c r="C12" s="28" t="s">
        <v>29</v>
      </c>
      <c r="D12" s="29"/>
      <c r="E12" s="28" t="s">
        <v>13</v>
      </c>
      <c r="F12" s="28">
        <v>1</v>
      </c>
      <c r="G12" s="30"/>
      <c r="H12" s="31">
        <f t="shared" si="0"/>
        <v>0</v>
      </c>
      <c r="I12" s="30"/>
    </row>
    <row r="13" spans="1:9" ht="36">
      <c r="A13" s="28">
        <v>10</v>
      </c>
      <c r="B13" s="28" t="s">
        <v>30</v>
      </c>
      <c r="C13" s="28" t="s">
        <v>31</v>
      </c>
      <c r="D13" s="29"/>
      <c r="E13" s="28" t="s">
        <v>13</v>
      </c>
      <c r="F13" s="28">
        <v>1</v>
      </c>
      <c r="G13" s="30"/>
      <c r="H13" s="31">
        <f t="shared" si="0"/>
        <v>0</v>
      </c>
      <c r="I13" s="30"/>
    </row>
    <row r="14" spans="1:9" ht="36">
      <c r="A14" s="28">
        <v>11</v>
      </c>
      <c r="B14" s="28" t="s">
        <v>32</v>
      </c>
      <c r="C14" s="28" t="s">
        <v>33</v>
      </c>
      <c r="D14" s="29"/>
      <c r="E14" s="28" t="s">
        <v>13</v>
      </c>
      <c r="F14" s="28">
        <v>1</v>
      </c>
      <c r="G14" s="30"/>
      <c r="H14" s="31">
        <f t="shared" si="0"/>
        <v>0</v>
      </c>
      <c r="I14" s="30"/>
    </row>
    <row r="15" spans="1:9" ht="36">
      <c r="A15" s="28">
        <v>12</v>
      </c>
      <c r="B15" s="28" t="s">
        <v>34</v>
      </c>
      <c r="C15" s="28" t="s">
        <v>35</v>
      </c>
      <c r="D15" s="29"/>
      <c r="E15" s="28" t="s">
        <v>13</v>
      </c>
      <c r="F15" s="28">
        <v>1</v>
      </c>
      <c r="G15" s="30"/>
      <c r="H15" s="31">
        <f t="shared" si="0"/>
        <v>0</v>
      </c>
      <c r="I15" s="30"/>
    </row>
    <row r="16" spans="1:9" ht="60">
      <c r="A16" s="28">
        <v>13</v>
      </c>
      <c r="B16" s="28" t="s">
        <v>36</v>
      </c>
      <c r="C16" s="28" t="s">
        <v>37</v>
      </c>
      <c r="D16" s="29"/>
      <c r="E16" s="28" t="s">
        <v>13</v>
      </c>
      <c r="F16" s="28">
        <v>10</v>
      </c>
      <c r="G16" s="30"/>
      <c r="H16" s="31">
        <f t="shared" si="0"/>
        <v>0</v>
      </c>
      <c r="I16" s="30"/>
    </row>
    <row r="17" spans="1:9" ht="72">
      <c r="A17" s="28">
        <v>14</v>
      </c>
      <c r="B17" s="28" t="s">
        <v>38</v>
      </c>
      <c r="C17" s="28" t="s">
        <v>39</v>
      </c>
      <c r="D17" s="29"/>
      <c r="E17" s="28" t="s">
        <v>13</v>
      </c>
      <c r="F17" s="28">
        <v>10</v>
      </c>
      <c r="G17" s="30"/>
      <c r="H17" s="31">
        <f t="shared" si="0"/>
        <v>0</v>
      </c>
      <c r="I17" s="30"/>
    </row>
    <row r="18" spans="1:9" ht="24">
      <c r="A18" s="28">
        <v>15</v>
      </c>
      <c r="B18" s="28" t="s">
        <v>40</v>
      </c>
      <c r="C18" s="28" t="s">
        <v>41</v>
      </c>
      <c r="D18" s="29"/>
      <c r="E18" s="28" t="s">
        <v>42</v>
      </c>
      <c r="F18" s="28">
        <v>3</v>
      </c>
      <c r="G18" s="30"/>
      <c r="H18" s="31">
        <f t="shared" si="0"/>
        <v>0</v>
      </c>
      <c r="I18" s="30"/>
    </row>
    <row r="19" spans="1:9" ht="48">
      <c r="A19" s="28">
        <v>16</v>
      </c>
      <c r="B19" s="28" t="s">
        <v>43</v>
      </c>
      <c r="C19" s="28" t="s">
        <v>44</v>
      </c>
      <c r="D19" s="29"/>
      <c r="E19" s="28" t="s">
        <v>13</v>
      </c>
      <c r="F19" s="28">
        <v>3</v>
      </c>
      <c r="G19" s="30"/>
      <c r="H19" s="31">
        <f t="shared" si="0"/>
        <v>0</v>
      </c>
      <c r="I19" s="30"/>
    </row>
    <row r="20" spans="1:9" ht="24">
      <c r="A20" s="28">
        <v>17</v>
      </c>
      <c r="B20" s="28" t="s">
        <v>45</v>
      </c>
      <c r="C20" s="28" t="s">
        <v>46</v>
      </c>
      <c r="D20" s="29"/>
      <c r="E20" s="28" t="s">
        <v>13</v>
      </c>
      <c r="F20" s="28">
        <v>1</v>
      </c>
      <c r="G20" s="30"/>
      <c r="H20" s="31">
        <f t="shared" si="0"/>
        <v>0</v>
      </c>
      <c r="I20" s="30"/>
    </row>
    <row r="21" spans="1:9" ht="36">
      <c r="A21" s="28">
        <v>18</v>
      </c>
      <c r="B21" s="28" t="s">
        <v>47</v>
      </c>
      <c r="C21" s="28" t="s">
        <v>48</v>
      </c>
      <c r="D21" s="29"/>
      <c r="E21" s="28" t="s">
        <v>13</v>
      </c>
      <c r="F21" s="28">
        <v>3</v>
      </c>
      <c r="G21" s="30"/>
      <c r="H21" s="31">
        <f t="shared" si="0"/>
        <v>0</v>
      </c>
      <c r="I21" s="30"/>
    </row>
    <row r="22" spans="1:9" ht="120">
      <c r="A22" s="28">
        <v>19</v>
      </c>
      <c r="B22" s="28" t="s">
        <v>49</v>
      </c>
      <c r="C22" s="28" t="s">
        <v>50</v>
      </c>
      <c r="D22" s="29"/>
      <c r="E22" s="28" t="s">
        <v>13</v>
      </c>
      <c r="F22" s="28">
        <v>14</v>
      </c>
      <c r="G22" s="30"/>
      <c r="H22" s="31">
        <f t="shared" si="0"/>
        <v>0</v>
      </c>
      <c r="I22" s="30"/>
    </row>
    <row r="23" spans="1:9" ht="36">
      <c r="A23" s="28">
        <v>20</v>
      </c>
      <c r="B23" s="28" t="s">
        <v>51</v>
      </c>
      <c r="C23" s="28" t="s">
        <v>52</v>
      </c>
      <c r="D23" s="29"/>
      <c r="E23" s="28" t="s">
        <v>13</v>
      </c>
      <c r="F23" s="28">
        <v>2</v>
      </c>
      <c r="G23" s="30"/>
      <c r="H23" s="31">
        <f t="shared" si="0"/>
        <v>0</v>
      </c>
      <c r="I23" s="30"/>
    </row>
    <row r="24" spans="1:9" ht="24">
      <c r="A24" s="28">
        <v>21</v>
      </c>
      <c r="B24" s="28" t="s">
        <v>53</v>
      </c>
      <c r="C24" s="28" t="s">
        <v>52</v>
      </c>
      <c r="D24" s="29"/>
      <c r="E24" s="28" t="s">
        <v>13</v>
      </c>
      <c r="F24" s="28">
        <v>1</v>
      </c>
      <c r="G24" s="30"/>
      <c r="H24" s="31">
        <f t="shared" si="0"/>
        <v>0</v>
      </c>
      <c r="I24" s="30"/>
    </row>
    <row r="25" spans="1:9" ht="24">
      <c r="A25" s="28">
        <v>22</v>
      </c>
      <c r="B25" s="28" t="s">
        <v>54</v>
      </c>
      <c r="C25" s="28" t="s">
        <v>55</v>
      </c>
      <c r="D25" s="29"/>
      <c r="E25" s="28" t="s">
        <v>13</v>
      </c>
      <c r="F25" s="28">
        <v>1</v>
      </c>
      <c r="G25" s="30"/>
      <c r="H25" s="31">
        <f t="shared" si="0"/>
        <v>0</v>
      </c>
      <c r="I25" s="30"/>
    </row>
    <row r="26" spans="1:9" ht="24">
      <c r="A26" s="28">
        <v>23</v>
      </c>
      <c r="B26" s="28" t="s">
        <v>56</v>
      </c>
      <c r="C26" s="28" t="s">
        <v>57</v>
      </c>
      <c r="D26" s="29"/>
      <c r="E26" s="28" t="s">
        <v>13</v>
      </c>
      <c r="F26" s="28">
        <v>1</v>
      </c>
      <c r="G26" s="30"/>
      <c r="H26" s="31">
        <f t="shared" si="0"/>
        <v>0</v>
      </c>
      <c r="I26" s="30"/>
    </row>
    <row r="27" spans="1:9" ht="24">
      <c r="A27" s="28">
        <v>24</v>
      </c>
      <c r="B27" s="28" t="s">
        <v>58</v>
      </c>
      <c r="C27" s="28" t="s">
        <v>59</v>
      </c>
      <c r="D27" s="29"/>
      <c r="E27" s="28" t="s">
        <v>13</v>
      </c>
      <c r="F27" s="28">
        <v>1</v>
      </c>
      <c r="G27" s="30"/>
      <c r="H27" s="31">
        <f t="shared" si="0"/>
        <v>0</v>
      </c>
      <c r="I27" s="30"/>
    </row>
    <row r="28" spans="1:9" ht="24">
      <c r="A28" s="28">
        <v>25</v>
      </c>
      <c r="B28" s="28" t="s">
        <v>60</v>
      </c>
      <c r="C28" s="28" t="s">
        <v>61</v>
      </c>
      <c r="D28" s="29"/>
      <c r="E28" s="28" t="s">
        <v>13</v>
      </c>
      <c r="F28" s="28">
        <v>2</v>
      </c>
      <c r="G28" s="30"/>
      <c r="H28" s="31">
        <f t="shared" si="0"/>
        <v>0</v>
      </c>
      <c r="I28" s="30"/>
    </row>
    <row r="29" spans="1:9" ht="24">
      <c r="A29" s="28">
        <v>26</v>
      </c>
      <c r="B29" s="28" t="s">
        <v>62</v>
      </c>
      <c r="C29" s="28" t="s">
        <v>63</v>
      </c>
      <c r="D29" s="29"/>
      <c r="E29" s="28" t="s">
        <v>13</v>
      </c>
      <c r="F29" s="28">
        <v>1</v>
      </c>
      <c r="G29" s="30"/>
      <c r="H29" s="31">
        <f t="shared" si="0"/>
        <v>0</v>
      </c>
      <c r="I29" s="30"/>
    </row>
    <row r="30" spans="1:9" ht="108">
      <c r="A30" s="28">
        <v>27</v>
      </c>
      <c r="B30" s="28" t="s">
        <v>64</v>
      </c>
      <c r="C30" s="28" t="s">
        <v>65</v>
      </c>
      <c r="D30" s="29"/>
      <c r="E30" s="28" t="s">
        <v>13</v>
      </c>
      <c r="F30" s="28">
        <v>15</v>
      </c>
      <c r="G30" s="30"/>
      <c r="H30" s="31">
        <f t="shared" si="0"/>
        <v>0</v>
      </c>
      <c r="I30" s="30"/>
    </row>
    <row r="31" spans="1:9" ht="24">
      <c r="A31" s="28">
        <v>28</v>
      </c>
      <c r="B31" s="28" t="s">
        <v>66</v>
      </c>
      <c r="C31" s="28" t="s">
        <v>67</v>
      </c>
      <c r="D31" s="29"/>
      <c r="E31" s="28" t="s">
        <v>13</v>
      </c>
      <c r="F31" s="28">
        <v>60</v>
      </c>
      <c r="G31" s="30"/>
      <c r="H31" s="31">
        <f t="shared" si="0"/>
        <v>0</v>
      </c>
      <c r="I31" s="30"/>
    </row>
    <row r="32" spans="1:9" ht="24">
      <c r="A32" s="28">
        <v>29</v>
      </c>
      <c r="B32" s="28" t="s">
        <v>68</v>
      </c>
      <c r="C32" s="28" t="s">
        <v>69</v>
      </c>
      <c r="D32" s="29"/>
      <c r="E32" s="28" t="s">
        <v>13</v>
      </c>
      <c r="F32" s="28">
        <v>52</v>
      </c>
      <c r="G32" s="30"/>
      <c r="H32" s="31">
        <f t="shared" si="0"/>
        <v>0</v>
      </c>
      <c r="I32" s="30"/>
    </row>
    <row r="33" spans="1:9" ht="24">
      <c r="A33" s="28">
        <v>30</v>
      </c>
      <c r="B33" s="28" t="s">
        <v>70</v>
      </c>
      <c r="C33" s="28" t="s">
        <v>71</v>
      </c>
      <c r="D33" s="29"/>
      <c r="E33" s="28" t="s">
        <v>13</v>
      </c>
      <c r="F33" s="28">
        <v>12</v>
      </c>
      <c r="G33" s="30"/>
      <c r="H33" s="31">
        <f t="shared" si="0"/>
        <v>0</v>
      </c>
      <c r="I33" s="30"/>
    </row>
    <row r="34" spans="1:9" ht="18" customHeight="1">
      <c r="A34" s="47" t="s">
        <v>72</v>
      </c>
      <c r="B34" s="47"/>
      <c r="C34" s="25"/>
      <c r="D34" s="25"/>
      <c r="E34" s="26"/>
      <c r="F34" s="25"/>
      <c r="G34" s="25"/>
      <c r="H34" s="31">
        <f t="shared" si="0"/>
        <v>0</v>
      </c>
      <c r="I34" s="25"/>
    </row>
    <row r="35" spans="1:9">
      <c r="A35" s="30"/>
      <c r="B35" s="32" t="s">
        <v>73</v>
      </c>
      <c r="C35" s="33"/>
      <c r="D35" s="33"/>
      <c r="E35" s="34"/>
      <c r="F35" s="33"/>
      <c r="G35" s="30"/>
      <c r="H35" s="31">
        <f t="shared" si="0"/>
        <v>0</v>
      </c>
      <c r="I35" s="30"/>
    </row>
    <row r="36" spans="1:9" ht="48">
      <c r="A36" s="28">
        <v>31</v>
      </c>
      <c r="B36" s="28" t="s">
        <v>74</v>
      </c>
      <c r="C36" s="35" t="s">
        <v>75</v>
      </c>
      <c r="D36" s="36"/>
      <c r="E36" s="37" t="s">
        <v>13</v>
      </c>
      <c r="F36" s="28">
        <v>1</v>
      </c>
      <c r="G36" s="30"/>
      <c r="H36" s="31">
        <f t="shared" si="0"/>
        <v>0</v>
      </c>
      <c r="I36" s="30"/>
    </row>
    <row r="37" spans="1:9" ht="36">
      <c r="A37" s="28">
        <v>32</v>
      </c>
      <c r="B37" s="28" t="s">
        <v>76</v>
      </c>
      <c r="C37" s="38" t="s">
        <v>77</v>
      </c>
      <c r="D37" s="36"/>
      <c r="E37" s="37" t="s">
        <v>13</v>
      </c>
      <c r="F37" s="28">
        <v>1</v>
      </c>
      <c r="G37" s="30"/>
      <c r="H37" s="31">
        <f t="shared" ref="H37:H64" si="1">F37*G37</f>
        <v>0</v>
      </c>
      <c r="I37" s="30"/>
    </row>
    <row r="38" spans="1:9" ht="36">
      <c r="A38" s="28">
        <v>33</v>
      </c>
      <c r="B38" s="28" t="s">
        <v>78</v>
      </c>
      <c r="C38" s="38" t="s">
        <v>79</v>
      </c>
      <c r="D38" s="36"/>
      <c r="E38" s="37" t="s">
        <v>13</v>
      </c>
      <c r="F38" s="28">
        <v>2</v>
      </c>
      <c r="G38" s="30"/>
      <c r="H38" s="31">
        <f t="shared" si="1"/>
        <v>0</v>
      </c>
      <c r="I38" s="30"/>
    </row>
    <row r="39" spans="1:9" ht="24">
      <c r="A39" s="28">
        <v>34</v>
      </c>
      <c r="B39" s="28" t="s">
        <v>80</v>
      </c>
      <c r="C39" s="38" t="s">
        <v>81</v>
      </c>
      <c r="D39" s="36"/>
      <c r="E39" s="37" t="s">
        <v>13</v>
      </c>
      <c r="F39" s="28">
        <v>2</v>
      </c>
      <c r="G39" s="30"/>
      <c r="H39" s="31">
        <f t="shared" si="1"/>
        <v>0</v>
      </c>
      <c r="I39" s="30"/>
    </row>
    <row r="40" spans="1:9" ht="24">
      <c r="A40" s="28">
        <v>35</v>
      </c>
      <c r="B40" s="28" t="s">
        <v>82</v>
      </c>
      <c r="C40" s="38" t="s">
        <v>83</v>
      </c>
      <c r="D40" s="36"/>
      <c r="E40" s="37" t="s">
        <v>13</v>
      </c>
      <c r="F40" s="28">
        <v>13</v>
      </c>
      <c r="G40" s="30"/>
      <c r="H40" s="31">
        <f t="shared" si="1"/>
        <v>0</v>
      </c>
      <c r="I40" s="30"/>
    </row>
    <row r="41" spans="1:9" ht="36">
      <c r="A41" s="28">
        <v>36</v>
      </c>
      <c r="B41" s="28" t="s">
        <v>84</v>
      </c>
      <c r="C41" s="38" t="s">
        <v>85</v>
      </c>
      <c r="D41" s="36"/>
      <c r="E41" s="37" t="s">
        <v>13</v>
      </c>
      <c r="F41" s="28">
        <v>1</v>
      </c>
      <c r="G41" s="30"/>
      <c r="H41" s="31">
        <f t="shared" si="1"/>
        <v>0</v>
      </c>
      <c r="I41" s="30"/>
    </row>
    <row r="42" spans="1:9" ht="36">
      <c r="A42" s="28">
        <v>37</v>
      </c>
      <c r="B42" s="28" t="s">
        <v>86</v>
      </c>
      <c r="C42" s="38" t="s">
        <v>87</v>
      </c>
      <c r="D42" s="36"/>
      <c r="E42" s="37" t="s">
        <v>13</v>
      </c>
      <c r="F42" s="28">
        <v>1</v>
      </c>
      <c r="G42" s="30"/>
      <c r="H42" s="31">
        <f t="shared" si="1"/>
        <v>0</v>
      </c>
      <c r="I42" s="30"/>
    </row>
    <row r="43" spans="1:9" ht="36">
      <c r="A43" s="28">
        <v>38</v>
      </c>
      <c r="B43" s="28" t="s">
        <v>88</v>
      </c>
      <c r="C43" s="38" t="s">
        <v>89</v>
      </c>
      <c r="D43" s="36"/>
      <c r="E43" s="37" t="s">
        <v>13</v>
      </c>
      <c r="F43" s="28">
        <v>1</v>
      </c>
      <c r="G43" s="30"/>
      <c r="H43" s="31">
        <f t="shared" si="1"/>
        <v>0</v>
      </c>
      <c r="I43" s="30"/>
    </row>
    <row r="44" spans="1:9" ht="24">
      <c r="A44" s="28">
        <v>39</v>
      </c>
      <c r="B44" s="28" t="s">
        <v>90</v>
      </c>
      <c r="C44" s="38" t="s">
        <v>91</v>
      </c>
      <c r="D44" s="36"/>
      <c r="E44" s="37" t="s">
        <v>13</v>
      </c>
      <c r="F44" s="28">
        <v>20</v>
      </c>
      <c r="G44" s="30"/>
      <c r="H44" s="31">
        <f t="shared" si="1"/>
        <v>0</v>
      </c>
      <c r="I44" s="30"/>
    </row>
    <row r="45" spans="1:9" ht="24">
      <c r="A45" s="28">
        <v>40</v>
      </c>
      <c r="B45" s="28" t="s">
        <v>92</v>
      </c>
      <c r="C45" s="38" t="s">
        <v>93</v>
      </c>
      <c r="D45" s="36"/>
      <c r="E45" s="37" t="s">
        <v>13</v>
      </c>
      <c r="F45" s="28">
        <v>14</v>
      </c>
      <c r="G45" s="30"/>
      <c r="H45" s="31">
        <f t="shared" si="1"/>
        <v>0</v>
      </c>
      <c r="I45" s="30"/>
    </row>
    <row r="46" spans="1:9">
      <c r="A46" s="39"/>
      <c r="B46" s="32" t="s">
        <v>94</v>
      </c>
      <c r="C46" s="39"/>
      <c r="D46" s="33"/>
      <c r="E46" s="39"/>
      <c r="F46" s="39"/>
      <c r="G46" s="30"/>
      <c r="H46" s="31">
        <f t="shared" si="1"/>
        <v>0</v>
      </c>
      <c r="I46" s="30"/>
    </row>
    <row r="47" spans="1:9" ht="36">
      <c r="A47" s="28">
        <v>41</v>
      </c>
      <c r="B47" s="28" t="s">
        <v>74</v>
      </c>
      <c r="C47" s="37" t="s">
        <v>95</v>
      </c>
      <c r="D47" s="36"/>
      <c r="E47" s="37" t="s">
        <v>13</v>
      </c>
      <c r="F47" s="28">
        <v>1</v>
      </c>
      <c r="G47" s="30"/>
      <c r="H47" s="31">
        <f t="shared" si="1"/>
        <v>0</v>
      </c>
      <c r="I47" s="30"/>
    </row>
    <row r="48" spans="1:9" ht="36">
      <c r="A48" s="28">
        <v>42</v>
      </c>
      <c r="B48" s="28" t="s">
        <v>76</v>
      </c>
      <c r="C48" s="37" t="s">
        <v>96</v>
      </c>
      <c r="D48" s="36"/>
      <c r="E48" s="37" t="s">
        <v>13</v>
      </c>
      <c r="F48" s="28">
        <v>1</v>
      </c>
      <c r="G48" s="30"/>
      <c r="H48" s="31">
        <f t="shared" si="1"/>
        <v>0</v>
      </c>
      <c r="I48" s="30"/>
    </row>
    <row r="49" spans="1:9" ht="36">
      <c r="A49" s="28">
        <v>43</v>
      </c>
      <c r="B49" s="28" t="s">
        <v>97</v>
      </c>
      <c r="C49" s="37" t="s">
        <v>98</v>
      </c>
      <c r="D49" s="36"/>
      <c r="E49" s="37" t="s">
        <v>13</v>
      </c>
      <c r="F49" s="28">
        <v>1</v>
      </c>
      <c r="G49" s="30"/>
      <c r="H49" s="31">
        <f t="shared" si="1"/>
        <v>0</v>
      </c>
      <c r="I49" s="30"/>
    </row>
    <row r="50" spans="1:9" ht="36">
      <c r="A50" s="28">
        <v>44</v>
      </c>
      <c r="B50" s="28" t="s">
        <v>99</v>
      </c>
      <c r="C50" s="37" t="s">
        <v>100</v>
      </c>
      <c r="D50" s="36"/>
      <c r="E50" s="37" t="s">
        <v>13</v>
      </c>
      <c r="F50" s="28">
        <v>1</v>
      </c>
      <c r="G50" s="30"/>
      <c r="H50" s="31">
        <f t="shared" si="1"/>
        <v>0</v>
      </c>
      <c r="I50" s="30"/>
    </row>
    <row r="51" spans="1:9" ht="24">
      <c r="A51" s="28">
        <v>45</v>
      </c>
      <c r="B51" s="28" t="s">
        <v>101</v>
      </c>
      <c r="C51" s="37" t="s">
        <v>102</v>
      </c>
      <c r="D51" s="36"/>
      <c r="E51" s="37" t="s">
        <v>13</v>
      </c>
      <c r="F51" s="28">
        <v>3</v>
      </c>
      <c r="G51" s="30"/>
      <c r="H51" s="31">
        <f t="shared" si="1"/>
        <v>0</v>
      </c>
      <c r="I51" s="30"/>
    </row>
    <row r="52" spans="1:9" ht="24">
      <c r="A52" s="28">
        <v>46</v>
      </c>
      <c r="B52" s="28" t="s">
        <v>90</v>
      </c>
      <c r="C52" s="37" t="s">
        <v>91</v>
      </c>
      <c r="D52" s="36"/>
      <c r="E52" s="37" t="s">
        <v>13</v>
      </c>
      <c r="F52" s="28">
        <v>20</v>
      </c>
      <c r="G52" s="30"/>
      <c r="H52" s="31">
        <f t="shared" si="1"/>
        <v>0</v>
      </c>
      <c r="I52" s="30"/>
    </row>
    <row r="53" spans="1:9" ht="24">
      <c r="A53" s="28">
        <v>47</v>
      </c>
      <c r="B53" s="28" t="s">
        <v>92</v>
      </c>
      <c r="C53" s="37" t="s">
        <v>93</v>
      </c>
      <c r="D53" s="36"/>
      <c r="E53" s="37" t="s">
        <v>13</v>
      </c>
      <c r="F53" s="28">
        <v>15</v>
      </c>
      <c r="G53" s="30"/>
      <c r="H53" s="31">
        <f t="shared" si="1"/>
        <v>0</v>
      </c>
      <c r="I53" s="30"/>
    </row>
    <row r="54" spans="1:9">
      <c r="A54" s="30"/>
      <c r="B54" s="32" t="s">
        <v>103</v>
      </c>
      <c r="C54" s="39"/>
      <c r="D54" s="33"/>
      <c r="E54" s="39"/>
      <c r="F54" s="39"/>
      <c r="G54" s="30"/>
      <c r="H54" s="31">
        <f t="shared" si="1"/>
        <v>0</v>
      </c>
      <c r="I54" s="30"/>
    </row>
    <row r="55" spans="1:9" ht="36">
      <c r="A55" s="28">
        <v>48</v>
      </c>
      <c r="B55" s="28" t="s">
        <v>74</v>
      </c>
      <c r="C55" s="36" t="s">
        <v>104</v>
      </c>
      <c r="D55" s="36"/>
      <c r="E55" s="40" t="s">
        <v>13</v>
      </c>
      <c r="F55" s="28">
        <v>1</v>
      </c>
      <c r="G55" s="30"/>
      <c r="H55" s="31">
        <f t="shared" si="1"/>
        <v>0</v>
      </c>
      <c r="I55" s="30"/>
    </row>
    <row r="56" spans="1:9" ht="36">
      <c r="A56" s="28">
        <v>49</v>
      </c>
      <c r="B56" s="28" t="s">
        <v>105</v>
      </c>
      <c r="C56" s="36" t="s">
        <v>106</v>
      </c>
      <c r="D56" s="36"/>
      <c r="E56" s="40" t="s">
        <v>13</v>
      </c>
      <c r="F56" s="28">
        <v>2</v>
      </c>
      <c r="G56" s="30"/>
      <c r="H56" s="31">
        <f t="shared" si="1"/>
        <v>0</v>
      </c>
      <c r="I56" s="30"/>
    </row>
    <row r="57" spans="1:9" ht="48">
      <c r="A57" s="28">
        <v>50</v>
      </c>
      <c r="B57" s="28" t="s">
        <v>107</v>
      </c>
      <c r="C57" s="37" t="s">
        <v>108</v>
      </c>
      <c r="D57" s="36"/>
      <c r="E57" s="37" t="s">
        <v>13</v>
      </c>
      <c r="F57" s="28">
        <v>6</v>
      </c>
      <c r="G57" s="30"/>
      <c r="H57" s="31">
        <f t="shared" si="1"/>
        <v>0</v>
      </c>
      <c r="I57" s="30"/>
    </row>
    <row r="58" spans="1:9" ht="36">
      <c r="A58" s="28">
        <v>51</v>
      </c>
      <c r="B58" s="28" t="s">
        <v>109</v>
      </c>
      <c r="C58" s="37" t="s">
        <v>110</v>
      </c>
      <c r="D58" s="36"/>
      <c r="E58" s="37" t="s">
        <v>13</v>
      </c>
      <c r="F58" s="28">
        <v>2</v>
      </c>
      <c r="G58" s="30"/>
      <c r="H58" s="31">
        <f t="shared" si="1"/>
        <v>0</v>
      </c>
      <c r="I58" s="30"/>
    </row>
    <row r="59" spans="1:9" ht="36">
      <c r="A59" s="28">
        <v>52</v>
      </c>
      <c r="B59" s="28" t="s">
        <v>111</v>
      </c>
      <c r="C59" s="37" t="s">
        <v>112</v>
      </c>
      <c r="D59" s="36"/>
      <c r="E59" s="37" t="s">
        <v>13</v>
      </c>
      <c r="F59" s="28">
        <v>2</v>
      </c>
      <c r="G59" s="30"/>
      <c r="H59" s="31">
        <f t="shared" si="1"/>
        <v>0</v>
      </c>
      <c r="I59" s="30"/>
    </row>
    <row r="60" spans="1:9" ht="36">
      <c r="A60" s="28">
        <v>53</v>
      </c>
      <c r="B60" s="28" t="s">
        <v>113</v>
      </c>
      <c r="C60" s="37" t="s">
        <v>114</v>
      </c>
      <c r="D60" s="36"/>
      <c r="E60" s="37" t="s">
        <v>13</v>
      </c>
      <c r="F60" s="28">
        <v>1</v>
      </c>
      <c r="G60" s="30"/>
      <c r="H60" s="31">
        <f t="shared" si="1"/>
        <v>0</v>
      </c>
      <c r="I60" s="30"/>
    </row>
    <row r="61" spans="1:9" ht="36">
      <c r="A61" s="28">
        <v>54</v>
      </c>
      <c r="B61" s="28" t="s">
        <v>115</v>
      </c>
      <c r="C61" s="37" t="s">
        <v>116</v>
      </c>
      <c r="D61" s="36"/>
      <c r="E61" s="37" t="s">
        <v>13</v>
      </c>
      <c r="F61" s="28">
        <v>1</v>
      </c>
      <c r="G61" s="30"/>
      <c r="H61" s="31">
        <f t="shared" si="1"/>
        <v>0</v>
      </c>
      <c r="I61" s="30"/>
    </row>
    <row r="62" spans="1:9" ht="36">
      <c r="A62" s="28">
        <v>55</v>
      </c>
      <c r="B62" s="28" t="s">
        <v>117</v>
      </c>
      <c r="C62" s="37" t="s">
        <v>118</v>
      </c>
      <c r="D62" s="36"/>
      <c r="E62" s="37" t="s">
        <v>13</v>
      </c>
      <c r="F62" s="28">
        <v>1</v>
      </c>
      <c r="G62" s="30"/>
      <c r="H62" s="31">
        <f t="shared" si="1"/>
        <v>0</v>
      </c>
      <c r="I62" s="30"/>
    </row>
    <row r="63" spans="1:9" ht="36">
      <c r="A63" s="28">
        <v>56</v>
      </c>
      <c r="B63" s="28" t="s">
        <v>119</v>
      </c>
      <c r="C63" s="37" t="s">
        <v>120</v>
      </c>
      <c r="D63" s="36"/>
      <c r="E63" s="37" t="s">
        <v>13</v>
      </c>
      <c r="F63" s="28">
        <v>2</v>
      </c>
      <c r="G63" s="30"/>
      <c r="H63" s="31">
        <f t="shared" si="1"/>
        <v>0</v>
      </c>
      <c r="I63" s="30"/>
    </row>
    <row r="64" spans="1:9" ht="36">
      <c r="A64" s="28">
        <v>57</v>
      </c>
      <c r="B64" s="28" t="s">
        <v>121</v>
      </c>
      <c r="C64" s="37" t="s">
        <v>122</v>
      </c>
      <c r="D64" s="36"/>
      <c r="E64" s="37" t="s">
        <v>13</v>
      </c>
      <c r="F64" s="28">
        <v>2</v>
      </c>
      <c r="G64" s="30"/>
      <c r="H64" s="31">
        <f t="shared" si="1"/>
        <v>0</v>
      </c>
      <c r="I64" s="30"/>
    </row>
    <row r="65" spans="1:9" s="20" customFormat="1" ht="25.15" customHeight="1">
      <c r="A65" s="42"/>
      <c r="B65" s="42" t="s">
        <v>123</v>
      </c>
      <c r="C65" s="42"/>
      <c r="D65" s="42"/>
      <c r="E65" s="42"/>
      <c r="F65" s="42"/>
      <c r="G65" s="42"/>
      <c r="H65" s="43">
        <f>SUM(H3:H64)</f>
        <v>0</v>
      </c>
      <c r="I65" s="42"/>
    </row>
  </sheetData>
  <mergeCells count="3">
    <mergeCell ref="A1:I1"/>
    <mergeCell ref="A3:B3"/>
    <mergeCell ref="A34:B34"/>
  </mergeCells>
  <phoneticPr fontId="21"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workbookViewId="0">
      <selection activeCell="M6" sqref="M6"/>
    </sheetView>
  </sheetViews>
  <sheetFormatPr defaultColWidth="9" defaultRowHeight="14.25"/>
  <cols>
    <col min="1" max="1" width="5.125" style="2" customWidth="1"/>
    <col min="2" max="2" width="9.375" style="3" customWidth="1"/>
    <col min="3" max="3" width="23.75" style="2" customWidth="1"/>
    <col min="4" max="4" width="5" style="2" customWidth="1"/>
    <col min="5" max="5" width="10.375" style="4" customWidth="1"/>
    <col min="6" max="6" width="13.625" style="2" customWidth="1"/>
    <col min="7" max="8" width="8" style="2" customWidth="1"/>
    <col min="9" max="9" width="9.5" style="5" customWidth="1"/>
    <col min="10" max="10" width="13.375" style="6" customWidth="1"/>
    <col min="11" max="11" width="14.25" style="2" customWidth="1"/>
    <col min="12" max="13" width="14.5" style="6" customWidth="1"/>
    <col min="14" max="14" width="14.875" style="6" customWidth="1"/>
    <col min="15" max="15" width="10.5" style="2" customWidth="1"/>
    <col min="16" max="16384" width="9" style="2"/>
  </cols>
  <sheetData>
    <row r="1" spans="1:17" ht="22.15" customHeight="1">
      <c r="A1" s="48" t="s">
        <v>124</v>
      </c>
      <c r="B1" s="48"/>
      <c r="C1" s="48"/>
      <c r="D1" s="48"/>
      <c r="E1" s="48"/>
      <c r="F1" s="48"/>
      <c r="G1" s="48"/>
      <c r="H1" s="48"/>
      <c r="I1" s="49"/>
      <c r="J1" s="49"/>
      <c r="K1" s="48"/>
      <c r="L1" s="49"/>
      <c r="M1" s="49"/>
      <c r="N1" s="49"/>
      <c r="O1" s="48"/>
    </row>
    <row r="2" spans="1:17" ht="21" customHeight="1">
      <c r="A2" s="50" t="s">
        <v>125</v>
      </c>
      <c r="B2" s="51"/>
      <c r="C2" s="51"/>
      <c r="D2" s="51"/>
      <c r="E2" s="51"/>
      <c r="F2" s="51"/>
      <c r="G2" s="51"/>
      <c r="H2" s="51"/>
      <c r="I2" s="52"/>
      <c r="J2" s="52"/>
      <c r="K2" s="51"/>
      <c r="L2" s="52"/>
      <c r="M2" s="52"/>
      <c r="N2" s="52"/>
      <c r="O2" s="51"/>
    </row>
    <row r="3" spans="1:17" ht="16.899999999999999" customHeight="1">
      <c r="A3" s="53" t="s">
        <v>126</v>
      </c>
      <c r="B3" s="54"/>
      <c r="C3" s="53"/>
      <c r="D3" s="53"/>
      <c r="E3" s="53"/>
      <c r="F3" s="53"/>
      <c r="G3" s="53"/>
      <c r="H3" s="53"/>
      <c r="I3" s="55"/>
      <c r="J3" s="55"/>
      <c r="K3" s="53"/>
      <c r="L3" s="55"/>
      <c r="M3" s="55"/>
      <c r="N3" s="55"/>
      <c r="O3" s="53"/>
    </row>
    <row r="4" spans="1:17" ht="17.100000000000001" customHeight="1">
      <c r="A4" s="57" t="s">
        <v>1</v>
      </c>
      <c r="B4" s="58" t="s">
        <v>127</v>
      </c>
      <c r="C4" s="58" t="s">
        <v>128</v>
      </c>
      <c r="D4" s="58" t="s">
        <v>129</v>
      </c>
      <c r="E4" s="59" t="s">
        <v>6</v>
      </c>
      <c r="F4" s="58" t="s">
        <v>130</v>
      </c>
      <c r="G4" s="58" t="s">
        <v>4</v>
      </c>
      <c r="H4" s="58" t="s">
        <v>131</v>
      </c>
      <c r="I4" s="58" t="s">
        <v>132</v>
      </c>
      <c r="J4" s="14" t="s">
        <v>133</v>
      </c>
      <c r="K4" s="58" t="s">
        <v>134</v>
      </c>
      <c r="L4" s="14" t="s">
        <v>135</v>
      </c>
      <c r="M4" s="61" t="s">
        <v>149</v>
      </c>
      <c r="N4" s="14" t="s">
        <v>136</v>
      </c>
      <c r="O4" s="58" t="s">
        <v>9</v>
      </c>
    </row>
    <row r="5" spans="1:17" s="1" customFormat="1" ht="39.950000000000003" customHeight="1">
      <c r="A5" s="57"/>
      <c r="B5" s="58"/>
      <c r="C5" s="58"/>
      <c r="D5" s="58"/>
      <c r="E5" s="59"/>
      <c r="F5" s="58"/>
      <c r="G5" s="58"/>
      <c r="H5" s="58"/>
      <c r="I5" s="58"/>
      <c r="J5" s="14" t="s">
        <v>137</v>
      </c>
      <c r="K5" s="58"/>
      <c r="L5" s="14" t="s">
        <v>138</v>
      </c>
      <c r="M5" s="62"/>
      <c r="N5" s="14" t="s">
        <v>139</v>
      </c>
      <c r="O5" s="58"/>
    </row>
    <row r="6" spans="1:17" s="1" customFormat="1" ht="22.9" customHeight="1">
      <c r="A6" s="8">
        <v>1</v>
      </c>
      <c r="B6" s="9" t="s">
        <v>140</v>
      </c>
      <c r="C6" s="8" t="s">
        <v>141</v>
      </c>
      <c r="D6" s="8" t="s">
        <v>142</v>
      </c>
      <c r="E6" s="10">
        <v>26182</v>
      </c>
      <c r="F6" s="8"/>
      <c r="G6" s="8"/>
      <c r="H6" s="8"/>
      <c r="I6" s="15"/>
      <c r="J6" s="15"/>
      <c r="K6" s="16"/>
      <c r="L6" s="15"/>
      <c r="M6" s="15"/>
      <c r="N6" s="15"/>
      <c r="O6" s="17"/>
      <c r="Q6" s="18"/>
    </row>
    <row r="7" spans="1:17" s="1" customFormat="1" ht="22.9" customHeight="1">
      <c r="A7" s="8">
        <v>2</v>
      </c>
      <c r="B7" s="9" t="s">
        <v>140</v>
      </c>
      <c r="C7" s="8" t="s">
        <v>143</v>
      </c>
      <c r="D7" s="8" t="s">
        <v>142</v>
      </c>
      <c r="E7" s="10">
        <v>26420</v>
      </c>
      <c r="F7" s="8"/>
      <c r="G7" s="8"/>
      <c r="H7" s="8"/>
      <c r="I7" s="15"/>
      <c r="J7" s="15"/>
      <c r="K7" s="16"/>
      <c r="L7" s="15"/>
      <c r="M7" s="15"/>
      <c r="N7" s="15"/>
      <c r="O7" s="17"/>
      <c r="Q7" s="18"/>
    </row>
    <row r="8" spans="1:17" s="1" customFormat="1" ht="22.9" customHeight="1">
      <c r="A8" s="8">
        <v>3</v>
      </c>
      <c r="B8" s="9" t="s">
        <v>140</v>
      </c>
      <c r="C8" s="8" t="s">
        <v>144</v>
      </c>
      <c r="D8" s="8" t="s">
        <v>142</v>
      </c>
      <c r="E8" s="10">
        <v>15821</v>
      </c>
      <c r="F8" s="8"/>
      <c r="G8" s="8"/>
      <c r="H8" s="8"/>
      <c r="I8" s="15"/>
      <c r="J8" s="15"/>
      <c r="K8" s="16"/>
      <c r="L8" s="15"/>
      <c r="M8" s="15"/>
      <c r="N8" s="15"/>
      <c r="O8" s="17"/>
    </row>
    <row r="9" spans="1:17" s="1" customFormat="1" ht="22.9" customHeight="1">
      <c r="A9" s="8">
        <v>4</v>
      </c>
      <c r="B9" s="9" t="s">
        <v>140</v>
      </c>
      <c r="C9" s="8" t="s">
        <v>145</v>
      </c>
      <c r="D9" s="8" t="s">
        <v>142</v>
      </c>
      <c r="E9" s="10">
        <v>25708</v>
      </c>
      <c r="F9" s="8"/>
      <c r="G9" s="8"/>
      <c r="H9" s="8"/>
      <c r="I9" s="15"/>
      <c r="J9" s="15"/>
      <c r="K9" s="16"/>
      <c r="L9" s="15"/>
      <c r="M9" s="15"/>
      <c r="N9" s="15"/>
      <c r="O9" s="17"/>
    </row>
    <row r="10" spans="1:17">
      <c r="A10" s="7"/>
      <c r="B10" s="11" t="s">
        <v>123</v>
      </c>
      <c r="C10" s="12"/>
      <c r="D10" s="12"/>
      <c r="E10" s="13">
        <f>SUM(E6:E9)</f>
        <v>94131</v>
      </c>
      <c r="F10" s="12"/>
      <c r="G10" s="12"/>
      <c r="H10" s="12"/>
      <c r="I10" s="12"/>
      <c r="J10" s="14"/>
      <c r="K10" s="7"/>
      <c r="L10" s="19"/>
      <c r="M10" s="19"/>
      <c r="N10" s="14"/>
      <c r="O10" s="12"/>
    </row>
    <row r="11" spans="1:17">
      <c r="A11" s="56" t="s">
        <v>146</v>
      </c>
      <c r="B11" s="56"/>
      <c r="C11" s="56"/>
      <c r="D11" s="56"/>
      <c r="E11" s="56"/>
      <c r="F11" s="56"/>
      <c r="G11" s="56"/>
      <c r="H11" s="56"/>
      <c r="I11" s="56"/>
      <c r="J11" s="56"/>
      <c r="K11" s="56"/>
      <c r="L11" s="56"/>
      <c r="M11" s="56"/>
      <c r="N11" s="56"/>
      <c r="O11" s="56"/>
    </row>
    <row r="12" spans="1:17" ht="86.25" customHeight="1">
      <c r="A12" s="60" t="s">
        <v>148</v>
      </c>
      <c r="B12" s="60"/>
      <c r="C12" s="60"/>
      <c r="D12" s="60"/>
      <c r="E12" s="60"/>
      <c r="F12" s="60"/>
      <c r="G12" s="60"/>
      <c r="H12" s="60"/>
      <c r="I12" s="60"/>
      <c r="J12" s="60"/>
      <c r="K12" s="60"/>
      <c r="L12" s="60"/>
      <c r="M12" s="60"/>
      <c r="N12" s="60"/>
      <c r="O12" s="60"/>
    </row>
    <row r="14" spans="1:17">
      <c r="N14" s="6" t="s">
        <v>147</v>
      </c>
    </row>
    <row r="16" spans="1:17">
      <c r="K16" s="6"/>
    </row>
  </sheetData>
  <mergeCells count="17">
    <mergeCell ref="A12:O12"/>
    <mergeCell ref="M4:M5"/>
    <mergeCell ref="A1:O1"/>
    <mergeCell ref="A2:O2"/>
    <mergeCell ref="A3:O3"/>
    <mergeCell ref="A11:O11"/>
    <mergeCell ref="A4:A5"/>
    <mergeCell ref="B4:B5"/>
    <mergeCell ref="C4:C5"/>
    <mergeCell ref="D4:D5"/>
    <mergeCell ref="E4:E5"/>
    <mergeCell ref="F4:F5"/>
    <mergeCell ref="G4:G5"/>
    <mergeCell ref="H4:H5"/>
    <mergeCell ref="I4:I5"/>
    <mergeCell ref="K4:K5"/>
    <mergeCell ref="O4:O5"/>
  </mergeCells>
  <phoneticPr fontId="21"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清单</vt:lpstr>
      <vt:lpstr>报价明细表（包件一）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NING MEI</cp:lastModifiedBy>
  <dcterms:created xsi:type="dcterms:W3CDTF">2018-01-08T10:37:00Z</dcterms:created>
  <dcterms:modified xsi:type="dcterms:W3CDTF">2020-08-17T07:58:13Z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