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1" sheetId="1" r:id="rId1"/>
  </sheets>
  <definedNames>
    <definedName name="空调箱类型">#REF!</definedName>
    <definedName name="空调箱形式">#REF!</definedName>
  </definedNames>
  <calcPr calcId="144525"/>
</workbook>
</file>

<file path=xl/sharedStrings.xml><?xml version="1.0" encoding="utf-8"?>
<sst xmlns="http://schemas.openxmlformats.org/spreadsheetml/2006/main" count="130" uniqueCount="53">
  <si>
    <t>序号</t>
  </si>
  <si>
    <t>材料名称</t>
  </si>
  <si>
    <t>规格型号</t>
  </si>
  <si>
    <t>材质</t>
  </si>
  <si>
    <t>执行标准</t>
  </si>
  <si>
    <t>单位</t>
  </si>
  <si>
    <t>数量</t>
  </si>
  <si>
    <t>不含税单价（元）</t>
  </si>
  <si>
    <t>不含税金额（元）</t>
  </si>
  <si>
    <t>税率（13%）</t>
  </si>
  <si>
    <t>税额（元）</t>
  </si>
  <si>
    <t>价税合计（元）</t>
  </si>
  <si>
    <t>品牌要求</t>
  </si>
  <si>
    <t>到货时间</t>
  </si>
  <si>
    <t>项目付款方式</t>
  </si>
  <si>
    <t>备注</t>
  </si>
  <si>
    <t>矿物绝缘电缆</t>
  </si>
  <si>
    <t>WD-BTTYZ-750V-3×240+2×120</t>
  </si>
  <si>
    <t>重型
铜芯
铜护套</t>
  </si>
  <si>
    <t>GB/T13033-2007
GB50016-2006
GB50217-2007</t>
  </si>
  <si>
    <t>米</t>
  </si>
  <si>
    <t>宝胜科技创新股份有限公司
无锡江南电缆有限公司 
久盛电气股份有限公司</t>
  </si>
  <si>
    <t>2021.03.01</t>
  </si>
  <si>
    <t>货到现场验收合格次月付清该批次货款。E信通付款。</t>
  </si>
  <si>
    <t>报价依据以基础价格以59000元/吨，铜价每变化500元/吨，单价将作相对应调整0.8%。</t>
  </si>
  <si>
    <t>WD-BTTYZ-750V-3×150+2×70</t>
  </si>
  <si>
    <t>WD-BTTYZ-750V-3×120+2×70</t>
  </si>
  <si>
    <t>WD-BTTYZ-750V-3×95+2×50</t>
  </si>
  <si>
    <t>WD-BTTYZ-750V-3×70+2×35</t>
  </si>
  <si>
    <t>WD-BTTYZ-750V-3×50+2×25</t>
  </si>
  <si>
    <t>WD-BTTYZ-750V-3×35+2×16</t>
  </si>
  <si>
    <t>WD-BTTYZ-750V-3×25+2×16</t>
  </si>
  <si>
    <t>WD-BTTYZ-750V-4×35+1×16</t>
  </si>
  <si>
    <t>WD-BTTYZ-750V-4×25+1×16</t>
  </si>
  <si>
    <t>WD-BTTYZ-750V-5×16</t>
  </si>
  <si>
    <t>WD-BTTYZ-750V-5×10</t>
  </si>
  <si>
    <t>WD-BTTYZ-750V-5×6</t>
  </si>
  <si>
    <t>矿物绝缘电缆头</t>
  </si>
  <si>
    <t>240mm2</t>
  </si>
  <si>
    <t>铜</t>
  </si>
  <si>
    <t>个</t>
  </si>
  <si>
    <t>150mm2</t>
  </si>
  <si>
    <t>120mm2</t>
  </si>
  <si>
    <t>95mm2</t>
  </si>
  <si>
    <t>70mm2</t>
  </si>
  <si>
    <t>50mm2</t>
  </si>
  <si>
    <t>35mm2</t>
  </si>
  <si>
    <t>25mm2</t>
  </si>
  <si>
    <t>合计</t>
  </si>
  <si>
    <t>注：1、报价注明是否响应我方付款方式，未注明视为响应。
    2、报价注明品牌、供货周期，代理商投标提供厂家授权书及相关检查报告。
    3、报价依据以基础价格以59000元/吨，铜价每变化500元/吨，单价将作相对应调整0.8%。</t>
  </si>
  <si>
    <t>现场联系人： 物资—魏强15335180811、技术—马骏 3770542879。</t>
  </si>
  <si>
    <t>产品验证方式：提供合格证、检查报告、质保书等，到场后材料科按规范要求对产品质量进行检查。</t>
  </si>
  <si>
    <t>报价需包含运费及13%增值税。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</si>
</sst>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[$-F800]dddd\,\ mmmm\ dd\,\ yyyy"/>
  </numFmts>
  <fonts count="3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2"/>
      <name val="Times New Roman"/>
      <charset val="134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0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/>
    <xf numFmtId="0" fontId="7" fillId="0" borderId="6" applyNumberFormat="0" applyFill="0" applyAlignment="0" applyProtection="0">
      <alignment vertical="center"/>
    </xf>
    <xf numFmtId="177" fontId="23" fillId="0" borderId="0"/>
    <xf numFmtId="0" fontId="2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>
      <protection locked="0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23" fillId="0" borderId="0"/>
    <xf numFmtId="0" fontId="22" fillId="0" borderId="0"/>
    <xf numFmtId="0" fontId="15" fillId="17" borderId="0" applyNumberFormat="0" applyBorder="0" applyAlignment="0" applyProtection="0">
      <alignment vertical="center"/>
    </xf>
    <xf numFmtId="0" fontId="30" fillId="0" borderId="0"/>
    <xf numFmtId="0" fontId="14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8" fillId="0" borderId="0"/>
    <xf numFmtId="0" fontId="24" fillId="0" borderId="0"/>
    <xf numFmtId="0" fontId="23" fillId="0" borderId="0"/>
    <xf numFmtId="0" fontId="18" fillId="0" borderId="0">
      <alignment vertical="center"/>
    </xf>
    <xf numFmtId="0" fontId="23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58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readingOrder="1"/>
    </xf>
    <xf numFmtId="0" fontId="4" fillId="0" borderId="2" xfId="59" applyFont="1" applyFill="1" applyBorder="1" applyAlignment="1">
      <alignment horizontal="left" vertical="center" readingOrder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63" applyFont="1" applyFill="1" applyBorder="1" applyAlignment="1">
      <alignment horizontal="center" vertical="top" wrapText="1"/>
    </xf>
    <xf numFmtId="177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Normal_单项表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10" xfId="54"/>
    <cellStyle name="60% - 强调文字颜色 6" xfId="55" builtinId="52"/>
    <cellStyle name="常规 13" xfId="56"/>
    <cellStyle name="常规 15" xfId="57"/>
    <cellStyle name="常规 2" xfId="58"/>
    <cellStyle name="常规 3" xfId="59"/>
    <cellStyle name="常规 4" xfId="60"/>
    <cellStyle name="常规 5 5" xfId="61"/>
    <cellStyle name="普通_材料表2" xfId="62"/>
    <cellStyle name="常规 11" xfId="63"/>
    <cellStyle name="常规 14" xfId="64"/>
    <cellStyle name="常规 2 7" xfId="65"/>
  </cellStyle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4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4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4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4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3048</xdr:rowOff>
    </xdr:to>
    <xdr:sp>
      <xdr:nvSpPr>
        <xdr:cNvPr id="553" name="Text Box 87"/>
        <xdr:cNvSpPr txBox="1">
          <a:spLocks noChangeArrowheads="1"/>
        </xdr:cNvSpPr>
      </xdr:nvSpPr>
      <xdr:spPr>
        <a:xfrm>
          <a:off x="3578225" y="4927600"/>
          <a:ext cx="505460" cy="2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5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562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568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6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570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7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368300</xdr:colOff>
      <xdr:row>22</xdr:row>
      <xdr:rowOff>0</xdr:rowOff>
    </xdr:from>
    <xdr:to>
      <xdr:col>2</xdr:col>
      <xdr:colOff>466979</xdr:colOff>
      <xdr:row>22</xdr:row>
      <xdr:rowOff>82296</xdr:rowOff>
    </xdr:to>
    <xdr:sp>
      <xdr:nvSpPr>
        <xdr:cNvPr id="578" name="Text Box 87"/>
        <xdr:cNvSpPr txBox="1">
          <a:spLocks noChangeArrowheads="1"/>
        </xdr:cNvSpPr>
      </xdr:nvSpPr>
      <xdr:spPr>
        <a:xfrm>
          <a:off x="1736725" y="4927600"/>
          <a:ext cx="9842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368300</xdr:colOff>
      <xdr:row>22</xdr:row>
      <xdr:rowOff>0</xdr:rowOff>
    </xdr:from>
    <xdr:to>
      <xdr:col>2</xdr:col>
      <xdr:colOff>466979</xdr:colOff>
      <xdr:row>22</xdr:row>
      <xdr:rowOff>82296</xdr:rowOff>
    </xdr:to>
    <xdr:sp>
      <xdr:nvSpPr>
        <xdr:cNvPr id="579" name="Text Box 87"/>
        <xdr:cNvSpPr txBox="1">
          <a:spLocks noChangeArrowheads="1"/>
        </xdr:cNvSpPr>
      </xdr:nvSpPr>
      <xdr:spPr>
        <a:xfrm>
          <a:off x="1736725" y="4927600"/>
          <a:ext cx="9842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632460</xdr:colOff>
      <xdr:row>22</xdr:row>
      <xdr:rowOff>0</xdr:rowOff>
    </xdr:from>
    <xdr:to>
      <xdr:col>1</xdr:col>
      <xdr:colOff>771525</xdr:colOff>
      <xdr:row>22</xdr:row>
      <xdr:rowOff>82296</xdr:rowOff>
    </xdr:to>
    <xdr:sp>
      <xdr:nvSpPr>
        <xdr:cNvPr id="580" name="Text Box 87"/>
        <xdr:cNvSpPr txBox="1">
          <a:spLocks noChangeArrowheads="1"/>
        </xdr:cNvSpPr>
      </xdr:nvSpPr>
      <xdr:spPr>
        <a:xfrm>
          <a:off x="946785" y="4927600"/>
          <a:ext cx="13906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632460</xdr:colOff>
      <xdr:row>22</xdr:row>
      <xdr:rowOff>0</xdr:rowOff>
    </xdr:from>
    <xdr:to>
      <xdr:col>1</xdr:col>
      <xdr:colOff>771525</xdr:colOff>
      <xdr:row>22</xdr:row>
      <xdr:rowOff>82296</xdr:rowOff>
    </xdr:to>
    <xdr:sp>
      <xdr:nvSpPr>
        <xdr:cNvPr id="581" name="Text Box 87"/>
        <xdr:cNvSpPr txBox="1">
          <a:spLocks noChangeArrowheads="1"/>
        </xdr:cNvSpPr>
      </xdr:nvSpPr>
      <xdr:spPr>
        <a:xfrm>
          <a:off x="946785" y="4927600"/>
          <a:ext cx="13906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8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88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89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0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1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2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3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4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5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596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59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59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3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06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8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0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3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6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302895</xdr:colOff>
      <xdr:row>22</xdr:row>
      <xdr:rowOff>0</xdr:rowOff>
    </xdr:from>
    <xdr:to>
      <xdr:col>4</xdr:col>
      <xdr:colOff>450088</xdr:colOff>
      <xdr:row>22</xdr:row>
      <xdr:rowOff>64008</xdr:rowOff>
    </xdr:to>
    <xdr:sp>
      <xdr:nvSpPr>
        <xdr:cNvPr id="617" name="Text Box 87"/>
        <xdr:cNvSpPr txBox="1">
          <a:spLocks noChangeArrowheads="1"/>
        </xdr:cNvSpPr>
      </xdr:nvSpPr>
      <xdr:spPr>
        <a:xfrm>
          <a:off x="3519170" y="4927600"/>
          <a:ext cx="61658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18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1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3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6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8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2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63246</xdr:rowOff>
    </xdr:to>
    <xdr:sp>
      <xdr:nvSpPr>
        <xdr:cNvPr id="633" name="Text Box 87"/>
        <xdr:cNvSpPr txBox="1">
          <a:spLocks noChangeArrowheads="1"/>
        </xdr:cNvSpPr>
      </xdr:nvSpPr>
      <xdr:spPr>
        <a:xfrm>
          <a:off x="3578225" y="4927600"/>
          <a:ext cx="505460" cy="62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6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38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3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81534</xdr:rowOff>
    </xdr:to>
    <xdr:sp>
      <xdr:nvSpPr>
        <xdr:cNvPr id="642" name="Text Box 87"/>
        <xdr:cNvSpPr txBox="1">
          <a:spLocks noChangeArrowheads="1"/>
        </xdr:cNvSpPr>
      </xdr:nvSpPr>
      <xdr:spPr>
        <a:xfrm>
          <a:off x="3578225" y="4927600"/>
          <a:ext cx="505460" cy="81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4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4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4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6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8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4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50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3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6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58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5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6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6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6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302895</xdr:colOff>
      <xdr:row>22</xdr:row>
      <xdr:rowOff>0</xdr:rowOff>
    </xdr:from>
    <xdr:to>
      <xdr:col>4</xdr:col>
      <xdr:colOff>450088</xdr:colOff>
      <xdr:row>22</xdr:row>
      <xdr:rowOff>24384</xdr:rowOff>
    </xdr:to>
    <xdr:sp>
      <xdr:nvSpPr>
        <xdr:cNvPr id="668" name="Text Box 87"/>
        <xdr:cNvSpPr txBox="1">
          <a:spLocks noChangeArrowheads="1"/>
        </xdr:cNvSpPr>
      </xdr:nvSpPr>
      <xdr:spPr>
        <a:xfrm>
          <a:off x="3519170" y="4927600"/>
          <a:ext cx="616585" cy="24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669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7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681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68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8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1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2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3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4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5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64008</xdr:rowOff>
    </xdr:to>
    <xdr:sp>
      <xdr:nvSpPr>
        <xdr:cNvPr id="696" name="Text Box 87"/>
        <xdr:cNvSpPr txBox="1">
          <a:spLocks noChangeArrowheads="1"/>
        </xdr:cNvSpPr>
      </xdr:nvSpPr>
      <xdr:spPr>
        <a:xfrm>
          <a:off x="3578225" y="4927600"/>
          <a:ext cx="505460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7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8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699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64008</xdr:rowOff>
    </xdr:to>
    <xdr:sp>
      <xdr:nvSpPr>
        <xdr:cNvPr id="700" name="Text Box 87"/>
        <xdr:cNvSpPr txBox="1">
          <a:spLocks noChangeArrowheads="1"/>
        </xdr:cNvSpPr>
      </xdr:nvSpPr>
      <xdr:spPr>
        <a:xfrm>
          <a:off x="3578225" y="4927600"/>
          <a:ext cx="49974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01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2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3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4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05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7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8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09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0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1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2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3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4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5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7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8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19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0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21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2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3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4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5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27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28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29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0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1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2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3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4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5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3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632460</xdr:colOff>
      <xdr:row>22</xdr:row>
      <xdr:rowOff>0</xdr:rowOff>
    </xdr:from>
    <xdr:to>
      <xdr:col>1</xdr:col>
      <xdr:colOff>714756</xdr:colOff>
      <xdr:row>22</xdr:row>
      <xdr:rowOff>64008</xdr:rowOff>
    </xdr:to>
    <xdr:sp>
      <xdr:nvSpPr>
        <xdr:cNvPr id="739" name="Text Box 87"/>
        <xdr:cNvSpPr txBox="1">
          <a:spLocks noChangeArrowheads="1"/>
        </xdr:cNvSpPr>
      </xdr:nvSpPr>
      <xdr:spPr>
        <a:xfrm>
          <a:off x="946785" y="4927600"/>
          <a:ext cx="8191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632460</xdr:colOff>
      <xdr:row>22</xdr:row>
      <xdr:rowOff>0</xdr:rowOff>
    </xdr:from>
    <xdr:to>
      <xdr:col>1</xdr:col>
      <xdr:colOff>714756</xdr:colOff>
      <xdr:row>22</xdr:row>
      <xdr:rowOff>64008</xdr:rowOff>
    </xdr:to>
    <xdr:sp>
      <xdr:nvSpPr>
        <xdr:cNvPr id="740" name="Text Box 87"/>
        <xdr:cNvSpPr txBox="1">
          <a:spLocks noChangeArrowheads="1"/>
        </xdr:cNvSpPr>
      </xdr:nvSpPr>
      <xdr:spPr>
        <a:xfrm>
          <a:off x="946785" y="4927600"/>
          <a:ext cx="8191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1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2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3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4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5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4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47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48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49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0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1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2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3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4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154305</xdr:colOff>
      <xdr:row>22</xdr:row>
      <xdr:rowOff>64008</xdr:rowOff>
    </xdr:to>
    <xdr:sp>
      <xdr:nvSpPr>
        <xdr:cNvPr id="755" name="Text Box 87"/>
        <xdr:cNvSpPr txBox="1">
          <a:spLocks noChangeArrowheads="1"/>
        </xdr:cNvSpPr>
      </xdr:nvSpPr>
      <xdr:spPr>
        <a:xfrm>
          <a:off x="3578225" y="4927600"/>
          <a:ext cx="26225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64008</xdr:rowOff>
    </xdr:to>
    <xdr:sp>
      <xdr:nvSpPr>
        <xdr:cNvPr id="756" name="Text Box 87"/>
        <xdr:cNvSpPr txBox="1">
          <a:spLocks noChangeArrowheads="1"/>
        </xdr:cNvSpPr>
      </xdr:nvSpPr>
      <xdr:spPr>
        <a:xfrm>
          <a:off x="3578225" y="4927600"/>
          <a:ext cx="27749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108585</xdr:colOff>
      <xdr:row>22</xdr:row>
      <xdr:rowOff>64008</xdr:rowOff>
    </xdr:to>
    <xdr:sp>
      <xdr:nvSpPr>
        <xdr:cNvPr id="758" name="Text Box 87"/>
        <xdr:cNvSpPr txBox="1">
          <a:spLocks noChangeArrowheads="1"/>
        </xdr:cNvSpPr>
      </xdr:nvSpPr>
      <xdr:spPr>
        <a:xfrm>
          <a:off x="3578225" y="4927600"/>
          <a:ext cx="216535" cy="63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59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0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1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2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3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4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5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766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6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6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6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368300</xdr:colOff>
      <xdr:row>22</xdr:row>
      <xdr:rowOff>0</xdr:rowOff>
    </xdr:from>
    <xdr:to>
      <xdr:col>2</xdr:col>
      <xdr:colOff>466979</xdr:colOff>
      <xdr:row>22</xdr:row>
      <xdr:rowOff>82296</xdr:rowOff>
    </xdr:to>
    <xdr:sp>
      <xdr:nvSpPr>
        <xdr:cNvPr id="774" name="Text Box 87"/>
        <xdr:cNvSpPr txBox="1">
          <a:spLocks noChangeArrowheads="1"/>
        </xdr:cNvSpPr>
      </xdr:nvSpPr>
      <xdr:spPr>
        <a:xfrm>
          <a:off x="1736725" y="4927600"/>
          <a:ext cx="9842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368300</xdr:colOff>
      <xdr:row>22</xdr:row>
      <xdr:rowOff>0</xdr:rowOff>
    </xdr:from>
    <xdr:to>
      <xdr:col>2</xdr:col>
      <xdr:colOff>466979</xdr:colOff>
      <xdr:row>22</xdr:row>
      <xdr:rowOff>82296</xdr:rowOff>
    </xdr:to>
    <xdr:sp>
      <xdr:nvSpPr>
        <xdr:cNvPr id="775" name="Text Box 87"/>
        <xdr:cNvSpPr txBox="1">
          <a:spLocks noChangeArrowheads="1"/>
        </xdr:cNvSpPr>
      </xdr:nvSpPr>
      <xdr:spPr>
        <a:xfrm>
          <a:off x="1736725" y="4927600"/>
          <a:ext cx="9842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7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8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8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82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8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4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5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6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7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8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89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90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91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395605</xdr:colOff>
      <xdr:row>22</xdr:row>
      <xdr:rowOff>82296</xdr:rowOff>
    </xdr:to>
    <xdr:sp>
      <xdr:nvSpPr>
        <xdr:cNvPr id="792" name="Text Box 87"/>
        <xdr:cNvSpPr txBox="1">
          <a:spLocks noChangeArrowheads="1"/>
        </xdr:cNvSpPr>
      </xdr:nvSpPr>
      <xdr:spPr>
        <a:xfrm>
          <a:off x="3578225" y="4927600"/>
          <a:ext cx="50355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9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9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9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302895</xdr:colOff>
      <xdr:row>22</xdr:row>
      <xdr:rowOff>0</xdr:rowOff>
    </xdr:from>
    <xdr:to>
      <xdr:col>4</xdr:col>
      <xdr:colOff>450088</xdr:colOff>
      <xdr:row>22</xdr:row>
      <xdr:rowOff>24384</xdr:rowOff>
    </xdr:to>
    <xdr:sp>
      <xdr:nvSpPr>
        <xdr:cNvPr id="797" name="Text Box 87"/>
        <xdr:cNvSpPr txBox="1">
          <a:spLocks noChangeArrowheads="1"/>
        </xdr:cNvSpPr>
      </xdr:nvSpPr>
      <xdr:spPr>
        <a:xfrm>
          <a:off x="3519170" y="4927600"/>
          <a:ext cx="616585" cy="24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9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79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0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1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82296</xdr:rowOff>
    </xdr:to>
    <xdr:sp>
      <xdr:nvSpPr>
        <xdr:cNvPr id="802" name="Text Box 87"/>
        <xdr:cNvSpPr txBox="1">
          <a:spLocks noChangeArrowheads="1"/>
        </xdr:cNvSpPr>
      </xdr:nvSpPr>
      <xdr:spPr>
        <a:xfrm>
          <a:off x="3578225" y="4927600"/>
          <a:ext cx="505460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3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4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8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09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810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811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812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169545</xdr:colOff>
      <xdr:row>22</xdr:row>
      <xdr:rowOff>82296</xdr:rowOff>
    </xdr:to>
    <xdr:sp>
      <xdr:nvSpPr>
        <xdr:cNvPr id="813" name="Text Box 87"/>
        <xdr:cNvSpPr txBox="1">
          <a:spLocks noChangeArrowheads="1"/>
        </xdr:cNvSpPr>
      </xdr:nvSpPr>
      <xdr:spPr>
        <a:xfrm>
          <a:off x="3578225" y="4927600"/>
          <a:ext cx="27749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397510</xdr:colOff>
      <xdr:row>22</xdr:row>
      <xdr:rowOff>15748</xdr:rowOff>
    </xdr:to>
    <xdr:sp>
      <xdr:nvSpPr>
        <xdr:cNvPr id="814" name="Text Box 87"/>
        <xdr:cNvSpPr txBox="1">
          <a:spLocks noChangeArrowheads="1"/>
        </xdr:cNvSpPr>
      </xdr:nvSpPr>
      <xdr:spPr>
        <a:xfrm>
          <a:off x="3578225" y="4927600"/>
          <a:ext cx="505460" cy="15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15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16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361950</xdr:colOff>
      <xdr:row>22</xdr:row>
      <xdr:rowOff>0</xdr:rowOff>
    </xdr:from>
    <xdr:to>
      <xdr:col>4</xdr:col>
      <xdr:colOff>391795</xdr:colOff>
      <xdr:row>22</xdr:row>
      <xdr:rowOff>82296</xdr:rowOff>
    </xdr:to>
    <xdr:sp>
      <xdr:nvSpPr>
        <xdr:cNvPr id="817" name="Text Box 87"/>
        <xdr:cNvSpPr txBox="1">
          <a:spLocks noChangeArrowheads="1"/>
        </xdr:cNvSpPr>
      </xdr:nvSpPr>
      <xdr:spPr>
        <a:xfrm>
          <a:off x="3578225" y="4927600"/>
          <a:ext cx="499745" cy="81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pane xSplit="7" ySplit="1" topLeftCell="H2" activePane="bottomRight" state="frozen"/>
      <selection/>
      <selection pane="topRight"/>
      <selection pane="bottomLeft"/>
      <selection pane="bottomRight" activeCell="A2" sqref="A2:G22"/>
    </sheetView>
  </sheetViews>
  <sheetFormatPr defaultColWidth="8.625" defaultRowHeight="13"/>
  <cols>
    <col min="1" max="1" width="4.125" style="3" customWidth="1"/>
    <col min="2" max="2" width="13.8333333333333" style="3" customWidth="1"/>
    <col min="3" max="3" width="24.25" style="4" customWidth="1"/>
    <col min="4" max="4" width="6.16666666666667" style="5" customWidth="1"/>
    <col min="5" max="5" width="17" style="3" customWidth="1"/>
    <col min="6" max="6" width="3.75" style="3" customWidth="1"/>
    <col min="7" max="7" width="11.4166666666667" style="3" customWidth="1"/>
    <col min="8" max="11" width="7.125" style="6" customWidth="1"/>
    <col min="12" max="12" width="8.625" style="6" customWidth="1"/>
    <col min="13" max="13" width="7.08333333333333" style="6" customWidth="1"/>
    <col min="14" max="14" width="7.66666666666667" style="6" customWidth="1"/>
    <col min="15" max="15" width="6.91666666666667" style="6" customWidth="1"/>
    <col min="16" max="16" width="9.41666666666667" style="6" customWidth="1"/>
    <col min="17" max="16384" width="8.625" style="6"/>
  </cols>
  <sheetData>
    <row r="1" s="1" customFormat="1" ht="52" customHeight="1" spans="1:1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s="1" customFormat="1" ht="16" customHeight="1" spans="1:16">
      <c r="A2" s="9">
        <v>1</v>
      </c>
      <c r="B2" s="9" t="s">
        <v>16</v>
      </c>
      <c r="C2" s="10" t="s">
        <v>17</v>
      </c>
      <c r="D2" s="9" t="s">
        <v>18</v>
      </c>
      <c r="E2" s="9" t="s">
        <v>19</v>
      </c>
      <c r="F2" s="7" t="s">
        <v>20</v>
      </c>
      <c r="G2" s="11">
        <v>100.16</v>
      </c>
      <c r="H2" s="8"/>
      <c r="I2" s="8">
        <f>G2*H2</f>
        <v>0</v>
      </c>
      <c r="J2" s="23">
        <v>0.13</v>
      </c>
      <c r="K2" s="8">
        <f>I2*J2</f>
        <v>0</v>
      </c>
      <c r="L2" s="8">
        <f>I2+K2</f>
        <v>0</v>
      </c>
      <c r="M2" s="24" t="s">
        <v>21</v>
      </c>
      <c r="N2" s="25" t="s">
        <v>22</v>
      </c>
      <c r="O2" s="26" t="s">
        <v>23</v>
      </c>
      <c r="P2" s="27" t="s">
        <v>24</v>
      </c>
    </row>
    <row r="3" s="1" customFormat="1" ht="16" customHeight="1" spans="1:16">
      <c r="A3" s="9">
        <v>2</v>
      </c>
      <c r="B3" s="9" t="s">
        <v>16</v>
      </c>
      <c r="C3" s="10" t="s">
        <v>25</v>
      </c>
      <c r="D3" s="9" t="s">
        <v>18</v>
      </c>
      <c r="E3" s="9" t="s">
        <v>19</v>
      </c>
      <c r="F3" s="7" t="s">
        <v>20</v>
      </c>
      <c r="G3" s="11">
        <v>1620</v>
      </c>
      <c r="H3" s="8"/>
      <c r="I3" s="8">
        <f t="shared" ref="I3:I22" si="0">G3*H3</f>
        <v>0</v>
      </c>
      <c r="J3" s="23">
        <v>0.13</v>
      </c>
      <c r="K3" s="8">
        <f t="shared" ref="K3:K22" si="1">I3*J3</f>
        <v>0</v>
      </c>
      <c r="L3" s="8">
        <f t="shared" ref="L3:L22" si="2">I3+K3</f>
        <v>0</v>
      </c>
      <c r="M3" s="24"/>
      <c r="N3" s="25"/>
      <c r="O3" s="26"/>
      <c r="P3" s="28"/>
    </row>
    <row r="4" s="1" customFormat="1" ht="16" customHeight="1" spans="1:16">
      <c r="A4" s="9">
        <v>3</v>
      </c>
      <c r="B4" s="9" t="s">
        <v>16</v>
      </c>
      <c r="C4" s="10" t="s">
        <v>26</v>
      </c>
      <c r="D4" s="9" t="s">
        <v>18</v>
      </c>
      <c r="E4" s="9" t="s">
        <v>19</v>
      </c>
      <c r="F4" s="7" t="s">
        <v>20</v>
      </c>
      <c r="G4" s="11">
        <v>300</v>
      </c>
      <c r="H4" s="8"/>
      <c r="I4" s="8">
        <f t="shared" si="0"/>
        <v>0</v>
      </c>
      <c r="J4" s="23">
        <v>0.13</v>
      </c>
      <c r="K4" s="8">
        <f t="shared" si="1"/>
        <v>0</v>
      </c>
      <c r="L4" s="8">
        <f t="shared" si="2"/>
        <v>0</v>
      </c>
      <c r="M4" s="24"/>
      <c r="N4" s="25"/>
      <c r="O4" s="26"/>
      <c r="P4" s="28"/>
    </row>
    <row r="5" s="1" customFormat="1" ht="16" customHeight="1" spans="1:16">
      <c r="A5" s="9">
        <v>4</v>
      </c>
      <c r="B5" s="9" t="s">
        <v>16</v>
      </c>
      <c r="C5" s="10" t="s">
        <v>27</v>
      </c>
      <c r="D5" s="9" t="s">
        <v>18</v>
      </c>
      <c r="E5" s="9" t="s">
        <v>19</v>
      </c>
      <c r="F5" s="7" t="s">
        <v>20</v>
      </c>
      <c r="G5" s="11">
        <v>1476</v>
      </c>
      <c r="H5" s="8"/>
      <c r="I5" s="8">
        <f t="shared" si="0"/>
        <v>0</v>
      </c>
      <c r="J5" s="23">
        <v>0.13</v>
      </c>
      <c r="K5" s="8">
        <f t="shared" si="1"/>
        <v>0</v>
      </c>
      <c r="L5" s="8">
        <f t="shared" si="2"/>
        <v>0</v>
      </c>
      <c r="M5" s="24"/>
      <c r="N5" s="25"/>
      <c r="O5" s="26"/>
      <c r="P5" s="28"/>
    </row>
    <row r="6" s="1" customFormat="1" ht="16" customHeight="1" spans="1:16">
      <c r="A6" s="9">
        <v>5</v>
      </c>
      <c r="B6" s="9" t="s">
        <v>16</v>
      </c>
      <c r="C6" s="10" t="s">
        <v>28</v>
      </c>
      <c r="D6" s="9" t="s">
        <v>18</v>
      </c>
      <c r="E6" s="9" t="s">
        <v>19</v>
      </c>
      <c r="F6" s="7" t="s">
        <v>20</v>
      </c>
      <c r="G6" s="11">
        <v>930.2</v>
      </c>
      <c r="H6" s="8"/>
      <c r="I6" s="8">
        <f t="shared" si="0"/>
        <v>0</v>
      </c>
      <c r="J6" s="23">
        <v>0.13</v>
      </c>
      <c r="K6" s="8">
        <f t="shared" si="1"/>
        <v>0</v>
      </c>
      <c r="L6" s="8">
        <f t="shared" si="2"/>
        <v>0</v>
      </c>
      <c r="M6" s="24"/>
      <c r="N6" s="25"/>
      <c r="O6" s="26"/>
      <c r="P6" s="28"/>
    </row>
    <row r="7" s="1" customFormat="1" ht="16" customHeight="1" spans="1:16">
      <c r="A7" s="9">
        <v>6</v>
      </c>
      <c r="B7" s="9" t="s">
        <v>16</v>
      </c>
      <c r="C7" s="10" t="s">
        <v>29</v>
      </c>
      <c r="D7" s="9" t="s">
        <v>18</v>
      </c>
      <c r="E7" s="9" t="s">
        <v>19</v>
      </c>
      <c r="F7" s="7" t="s">
        <v>20</v>
      </c>
      <c r="G7" s="11">
        <v>2996.61</v>
      </c>
      <c r="H7" s="8"/>
      <c r="I7" s="8">
        <f t="shared" si="0"/>
        <v>0</v>
      </c>
      <c r="J7" s="23">
        <v>0.13</v>
      </c>
      <c r="K7" s="8">
        <f t="shared" si="1"/>
        <v>0</v>
      </c>
      <c r="L7" s="8">
        <f t="shared" si="2"/>
        <v>0</v>
      </c>
      <c r="M7" s="24"/>
      <c r="N7" s="25"/>
      <c r="O7" s="26"/>
      <c r="P7" s="28"/>
    </row>
    <row r="8" s="1" customFormat="1" ht="16" customHeight="1" spans="1:16">
      <c r="A8" s="9">
        <v>7</v>
      </c>
      <c r="B8" s="9" t="s">
        <v>16</v>
      </c>
      <c r="C8" s="10" t="s">
        <v>30</v>
      </c>
      <c r="D8" s="9" t="s">
        <v>18</v>
      </c>
      <c r="E8" s="9" t="s">
        <v>19</v>
      </c>
      <c r="F8" s="7" t="s">
        <v>20</v>
      </c>
      <c r="G8" s="11">
        <v>407.6</v>
      </c>
      <c r="H8" s="8"/>
      <c r="I8" s="8">
        <f t="shared" si="0"/>
        <v>0</v>
      </c>
      <c r="J8" s="23">
        <v>0.13</v>
      </c>
      <c r="K8" s="8">
        <f t="shared" si="1"/>
        <v>0</v>
      </c>
      <c r="L8" s="8">
        <f t="shared" si="2"/>
        <v>0</v>
      </c>
      <c r="M8" s="24"/>
      <c r="N8" s="25"/>
      <c r="O8" s="26"/>
      <c r="P8" s="28"/>
    </row>
    <row r="9" s="1" customFormat="1" ht="16" customHeight="1" spans="1:16">
      <c r="A9" s="9">
        <v>8</v>
      </c>
      <c r="B9" s="9" t="s">
        <v>16</v>
      </c>
      <c r="C9" s="10" t="s">
        <v>31</v>
      </c>
      <c r="D9" s="9" t="s">
        <v>18</v>
      </c>
      <c r="E9" s="9" t="s">
        <v>19</v>
      </c>
      <c r="F9" s="7" t="s">
        <v>20</v>
      </c>
      <c r="G9" s="11">
        <v>2618.63</v>
      </c>
      <c r="H9" s="8"/>
      <c r="I9" s="8">
        <f t="shared" si="0"/>
        <v>0</v>
      </c>
      <c r="J9" s="23">
        <v>0.13</v>
      </c>
      <c r="K9" s="8">
        <f t="shared" si="1"/>
        <v>0</v>
      </c>
      <c r="L9" s="8">
        <f t="shared" si="2"/>
        <v>0</v>
      </c>
      <c r="M9" s="24"/>
      <c r="N9" s="25"/>
      <c r="O9" s="26"/>
      <c r="P9" s="28"/>
    </row>
    <row r="10" s="1" customFormat="1" ht="16" customHeight="1" spans="1:16">
      <c r="A10" s="9">
        <v>9</v>
      </c>
      <c r="B10" s="9" t="s">
        <v>16</v>
      </c>
      <c r="C10" s="10" t="s">
        <v>32</v>
      </c>
      <c r="D10" s="9" t="s">
        <v>18</v>
      </c>
      <c r="E10" s="9" t="s">
        <v>19</v>
      </c>
      <c r="F10" s="7" t="s">
        <v>20</v>
      </c>
      <c r="G10" s="11">
        <v>200</v>
      </c>
      <c r="H10" s="8"/>
      <c r="I10" s="8">
        <f t="shared" si="0"/>
        <v>0</v>
      </c>
      <c r="J10" s="23">
        <v>0.13</v>
      </c>
      <c r="K10" s="8">
        <f t="shared" si="1"/>
        <v>0</v>
      </c>
      <c r="L10" s="8">
        <f t="shared" si="2"/>
        <v>0</v>
      </c>
      <c r="M10" s="24"/>
      <c r="N10" s="25"/>
      <c r="O10" s="26"/>
      <c r="P10" s="28"/>
    </row>
    <row r="11" s="1" customFormat="1" ht="16" customHeight="1" spans="1:16">
      <c r="A11" s="9">
        <v>10</v>
      </c>
      <c r="B11" s="9" t="s">
        <v>16</v>
      </c>
      <c r="C11" s="10" t="s">
        <v>33</v>
      </c>
      <c r="D11" s="9" t="s">
        <v>18</v>
      </c>
      <c r="E11" s="9" t="s">
        <v>19</v>
      </c>
      <c r="F11" s="7" t="s">
        <v>20</v>
      </c>
      <c r="G11" s="11">
        <v>195</v>
      </c>
      <c r="H11" s="8"/>
      <c r="I11" s="8">
        <f t="shared" si="0"/>
        <v>0</v>
      </c>
      <c r="J11" s="23">
        <v>0.13</v>
      </c>
      <c r="K11" s="8">
        <f t="shared" si="1"/>
        <v>0</v>
      </c>
      <c r="L11" s="8">
        <f t="shared" si="2"/>
        <v>0</v>
      </c>
      <c r="M11" s="24"/>
      <c r="N11" s="25"/>
      <c r="O11" s="26"/>
      <c r="P11" s="28"/>
    </row>
    <row r="12" s="1" customFormat="1" ht="16" customHeight="1" spans="1:16">
      <c r="A12" s="9">
        <v>11</v>
      </c>
      <c r="B12" s="9" t="s">
        <v>16</v>
      </c>
      <c r="C12" s="10" t="s">
        <v>34</v>
      </c>
      <c r="D12" s="9" t="s">
        <v>18</v>
      </c>
      <c r="E12" s="9" t="s">
        <v>19</v>
      </c>
      <c r="F12" s="7" t="s">
        <v>20</v>
      </c>
      <c r="G12" s="11">
        <v>3212.48</v>
      </c>
      <c r="H12" s="8"/>
      <c r="I12" s="8">
        <f t="shared" si="0"/>
        <v>0</v>
      </c>
      <c r="J12" s="23">
        <v>0.13</v>
      </c>
      <c r="K12" s="8">
        <f t="shared" si="1"/>
        <v>0</v>
      </c>
      <c r="L12" s="8">
        <f t="shared" si="2"/>
        <v>0</v>
      </c>
      <c r="M12" s="24"/>
      <c r="N12" s="25"/>
      <c r="O12" s="26"/>
      <c r="P12" s="28"/>
    </row>
    <row r="13" s="1" customFormat="1" ht="16" customHeight="1" spans="1:16">
      <c r="A13" s="9">
        <v>12</v>
      </c>
      <c r="B13" s="9" t="s">
        <v>16</v>
      </c>
      <c r="C13" s="10" t="s">
        <v>35</v>
      </c>
      <c r="D13" s="9" t="s">
        <v>18</v>
      </c>
      <c r="E13" s="9" t="s">
        <v>19</v>
      </c>
      <c r="F13" s="7" t="s">
        <v>20</v>
      </c>
      <c r="G13" s="11">
        <v>420</v>
      </c>
      <c r="H13" s="8"/>
      <c r="I13" s="8">
        <f t="shared" si="0"/>
        <v>0</v>
      </c>
      <c r="J13" s="23">
        <v>0.13</v>
      </c>
      <c r="K13" s="8">
        <f t="shared" si="1"/>
        <v>0</v>
      </c>
      <c r="L13" s="8">
        <f t="shared" si="2"/>
        <v>0</v>
      </c>
      <c r="M13" s="24"/>
      <c r="N13" s="25"/>
      <c r="O13" s="26"/>
      <c r="P13" s="28"/>
    </row>
    <row r="14" s="1" customFormat="1" ht="16" customHeight="1" spans="1:16">
      <c r="A14" s="9">
        <v>13</v>
      </c>
      <c r="B14" s="9" t="s">
        <v>16</v>
      </c>
      <c r="C14" s="10" t="s">
        <v>36</v>
      </c>
      <c r="D14" s="9" t="s">
        <v>18</v>
      </c>
      <c r="E14" s="9" t="s">
        <v>19</v>
      </c>
      <c r="F14" s="7" t="s">
        <v>20</v>
      </c>
      <c r="G14" s="11">
        <v>3198</v>
      </c>
      <c r="H14" s="8"/>
      <c r="I14" s="8">
        <f t="shared" si="0"/>
        <v>0</v>
      </c>
      <c r="J14" s="23">
        <v>0.13</v>
      </c>
      <c r="K14" s="8">
        <f t="shared" si="1"/>
        <v>0</v>
      </c>
      <c r="L14" s="8">
        <f t="shared" si="2"/>
        <v>0</v>
      </c>
      <c r="M14" s="24"/>
      <c r="N14" s="25"/>
      <c r="O14" s="26"/>
      <c r="P14" s="28"/>
    </row>
    <row r="15" s="1" customFormat="1" ht="16" customHeight="1" spans="1:16">
      <c r="A15" s="9">
        <v>14</v>
      </c>
      <c r="B15" s="9" t="s">
        <v>37</v>
      </c>
      <c r="C15" s="10" t="s">
        <v>38</v>
      </c>
      <c r="D15" s="9" t="s">
        <v>39</v>
      </c>
      <c r="E15" s="9" t="s">
        <v>19</v>
      </c>
      <c r="F15" s="7" t="s">
        <v>40</v>
      </c>
      <c r="G15" s="11">
        <v>20</v>
      </c>
      <c r="H15" s="8"/>
      <c r="I15" s="8">
        <f t="shared" si="0"/>
        <v>0</v>
      </c>
      <c r="J15" s="23">
        <v>0.13</v>
      </c>
      <c r="K15" s="8">
        <f t="shared" si="1"/>
        <v>0</v>
      </c>
      <c r="L15" s="8">
        <f t="shared" si="2"/>
        <v>0</v>
      </c>
      <c r="M15" s="24"/>
      <c r="N15" s="25"/>
      <c r="O15" s="26"/>
      <c r="P15" s="28"/>
    </row>
    <row r="16" s="1" customFormat="1" ht="16" customHeight="1" spans="1:16">
      <c r="A16" s="9">
        <v>15</v>
      </c>
      <c r="B16" s="9" t="s">
        <v>37</v>
      </c>
      <c r="C16" s="10" t="s">
        <v>41</v>
      </c>
      <c r="D16" s="9" t="s">
        <v>39</v>
      </c>
      <c r="E16" s="9" t="s">
        <v>19</v>
      </c>
      <c r="F16" s="7" t="s">
        <v>40</v>
      </c>
      <c r="G16" s="11">
        <v>200</v>
      </c>
      <c r="H16" s="8"/>
      <c r="I16" s="8">
        <f t="shared" si="0"/>
        <v>0</v>
      </c>
      <c r="J16" s="23">
        <v>0.13</v>
      </c>
      <c r="K16" s="8">
        <f t="shared" si="1"/>
        <v>0</v>
      </c>
      <c r="L16" s="8">
        <f t="shared" si="2"/>
        <v>0</v>
      </c>
      <c r="M16" s="24"/>
      <c r="N16" s="25"/>
      <c r="O16" s="26"/>
      <c r="P16" s="28"/>
    </row>
    <row r="17" s="1" customFormat="1" ht="16" customHeight="1" spans="1:16">
      <c r="A17" s="9">
        <v>16</v>
      </c>
      <c r="B17" s="9" t="s">
        <v>37</v>
      </c>
      <c r="C17" s="10" t="s">
        <v>42</v>
      </c>
      <c r="D17" s="9" t="s">
        <v>39</v>
      </c>
      <c r="E17" s="9" t="s">
        <v>19</v>
      </c>
      <c r="F17" s="7" t="s">
        <v>40</v>
      </c>
      <c r="G17" s="11">
        <v>60</v>
      </c>
      <c r="H17" s="8"/>
      <c r="I17" s="8">
        <f t="shared" si="0"/>
        <v>0</v>
      </c>
      <c r="J17" s="23">
        <v>0.13</v>
      </c>
      <c r="K17" s="8">
        <f t="shared" si="1"/>
        <v>0</v>
      </c>
      <c r="L17" s="8">
        <f t="shared" si="2"/>
        <v>0</v>
      </c>
      <c r="M17" s="24"/>
      <c r="N17" s="25"/>
      <c r="O17" s="26"/>
      <c r="P17" s="28"/>
    </row>
    <row r="18" s="1" customFormat="1" ht="16" customHeight="1" spans="1:16">
      <c r="A18" s="9">
        <v>17</v>
      </c>
      <c r="B18" s="9" t="s">
        <v>37</v>
      </c>
      <c r="C18" s="10" t="s">
        <v>43</v>
      </c>
      <c r="D18" s="9" t="s">
        <v>39</v>
      </c>
      <c r="E18" s="9" t="s">
        <v>19</v>
      </c>
      <c r="F18" s="7" t="s">
        <v>40</v>
      </c>
      <c r="G18" s="11">
        <v>180</v>
      </c>
      <c r="H18" s="8"/>
      <c r="I18" s="8">
        <f t="shared" si="0"/>
        <v>0</v>
      </c>
      <c r="J18" s="23">
        <v>0.13</v>
      </c>
      <c r="K18" s="8">
        <f t="shared" si="1"/>
        <v>0</v>
      </c>
      <c r="L18" s="8">
        <f t="shared" si="2"/>
        <v>0</v>
      </c>
      <c r="M18" s="24"/>
      <c r="N18" s="25"/>
      <c r="O18" s="26"/>
      <c r="P18" s="28"/>
    </row>
    <row r="19" s="1" customFormat="1" ht="16" customHeight="1" spans="1:16">
      <c r="A19" s="9">
        <v>18</v>
      </c>
      <c r="B19" s="9" t="s">
        <v>37</v>
      </c>
      <c r="C19" s="10" t="s">
        <v>44</v>
      </c>
      <c r="D19" s="9" t="s">
        <v>39</v>
      </c>
      <c r="E19" s="9" t="s">
        <v>19</v>
      </c>
      <c r="F19" s="7" t="s">
        <v>40</v>
      </c>
      <c r="G19" s="11">
        <v>120</v>
      </c>
      <c r="H19" s="8"/>
      <c r="I19" s="8">
        <f t="shared" si="0"/>
        <v>0</v>
      </c>
      <c r="J19" s="23">
        <v>0.13</v>
      </c>
      <c r="K19" s="8">
        <f t="shared" si="1"/>
        <v>0</v>
      </c>
      <c r="L19" s="8">
        <f t="shared" si="2"/>
        <v>0</v>
      </c>
      <c r="M19" s="24"/>
      <c r="N19" s="25"/>
      <c r="O19" s="26"/>
      <c r="P19" s="28"/>
    </row>
    <row r="20" s="1" customFormat="1" ht="16" customHeight="1" spans="1:16">
      <c r="A20" s="9">
        <v>19</v>
      </c>
      <c r="B20" s="9" t="s">
        <v>37</v>
      </c>
      <c r="C20" s="10" t="s">
        <v>45</v>
      </c>
      <c r="D20" s="9" t="s">
        <v>39</v>
      </c>
      <c r="E20" s="9" t="s">
        <v>19</v>
      </c>
      <c r="F20" s="7" t="s">
        <v>40</v>
      </c>
      <c r="G20" s="11">
        <v>480</v>
      </c>
      <c r="H20" s="8"/>
      <c r="I20" s="8">
        <f t="shared" si="0"/>
        <v>0</v>
      </c>
      <c r="J20" s="23">
        <v>0.13</v>
      </c>
      <c r="K20" s="8">
        <f t="shared" si="1"/>
        <v>0</v>
      </c>
      <c r="L20" s="8">
        <f t="shared" si="2"/>
        <v>0</v>
      </c>
      <c r="M20" s="24"/>
      <c r="N20" s="25"/>
      <c r="O20" s="26"/>
      <c r="P20" s="28"/>
    </row>
    <row r="21" s="1" customFormat="1" ht="16" customHeight="1" spans="1:16">
      <c r="A21" s="9">
        <v>20</v>
      </c>
      <c r="B21" s="9" t="s">
        <v>37</v>
      </c>
      <c r="C21" s="10" t="s">
        <v>46</v>
      </c>
      <c r="D21" s="9" t="s">
        <v>39</v>
      </c>
      <c r="E21" s="9" t="s">
        <v>19</v>
      </c>
      <c r="F21" s="7" t="s">
        <v>40</v>
      </c>
      <c r="G21" s="11">
        <v>120</v>
      </c>
      <c r="H21" s="8"/>
      <c r="I21" s="8">
        <f t="shared" si="0"/>
        <v>0</v>
      </c>
      <c r="J21" s="23">
        <v>0.13</v>
      </c>
      <c r="K21" s="8">
        <f t="shared" si="1"/>
        <v>0</v>
      </c>
      <c r="L21" s="8">
        <f t="shared" si="2"/>
        <v>0</v>
      </c>
      <c r="M21" s="24"/>
      <c r="N21" s="25"/>
      <c r="O21" s="26"/>
      <c r="P21" s="28"/>
    </row>
    <row r="22" s="1" customFormat="1" ht="16" customHeight="1" spans="1:16">
      <c r="A22" s="9">
        <v>21</v>
      </c>
      <c r="B22" s="9" t="s">
        <v>37</v>
      </c>
      <c r="C22" s="10" t="s">
        <v>47</v>
      </c>
      <c r="D22" s="9" t="s">
        <v>39</v>
      </c>
      <c r="E22" s="9" t="s">
        <v>19</v>
      </c>
      <c r="F22" s="7" t="s">
        <v>40</v>
      </c>
      <c r="G22" s="11">
        <v>350</v>
      </c>
      <c r="H22" s="8"/>
      <c r="I22" s="8">
        <f t="shared" si="0"/>
        <v>0</v>
      </c>
      <c r="J22" s="23">
        <v>0.13</v>
      </c>
      <c r="K22" s="8">
        <f t="shared" si="1"/>
        <v>0</v>
      </c>
      <c r="L22" s="8">
        <f t="shared" si="2"/>
        <v>0</v>
      </c>
      <c r="M22" s="24"/>
      <c r="N22" s="25"/>
      <c r="O22" s="26"/>
      <c r="P22" s="28"/>
    </row>
    <row r="23" spans="1:16">
      <c r="A23" s="12"/>
      <c r="B23" s="13" t="s">
        <v>48</v>
      </c>
      <c r="C23" s="14"/>
      <c r="D23" s="15"/>
      <c r="E23" s="16"/>
      <c r="F23" s="13"/>
      <c r="G23" s="17"/>
      <c r="H23" s="18"/>
      <c r="I23" s="29">
        <f>SUM(I2:I22)</f>
        <v>0</v>
      </c>
      <c r="J23" s="30"/>
      <c r="K23" s="29">
        <f>SUM(K2:K22)</f>
        <v>0</v>
      </c>
      <c r="L23" s="29">
        <f>SUM(L2:L22)</f>
        <v>0</v>
      </c>
      <c r="M23" s="31"/>
      <c r="N23" s="18"/>
      <c r="O23" s="18"/>
      <c r="P23" s="32"/>
    </row>
    <row r="24" s="2" customFormat="1" ht="44" customHeight="1" spans="1:16">
      <c r="A24" s="19" t="s">
        <v>49</v>
      </c>
      <c r="B24" s="20"/>
      <c r="C24" s="19"/>
      <c r="D24" s="19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ht="17" customHeight="1" spans="1:16">
      <c r="A25" s="5" t="s">
        <v>50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ht="17" customHeight="1" spans="1:16">
      <c r="A26" s="21" t="s">
        <v>51</v>
      </c>
      <c r="B26" s="22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ht="17" customHeight="1" spans="1:16">
      <c r="A27" s="4" t="s">
        <v>52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mergeCells count="8">
    <mergeCell ref="A24:P24"/>
    <mergeCell ref="A25:P25"/>
    <mergeCell ref="A26:P26"/>
    <mergeCell ref="A27:P27"/>
    <mergeCell ref="M2:M22"/>
    <mergeCell ref="N2:N22"/>
    <mergeCell ref="O2:O22"/>
    <mergeCell ref="P2:P22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Springfield</cp:lastModifiedBy>
  <dcterms:created xsi:type="dcterms:W3CDTF">2015-06-05T18:19:00Z</dcterms:created>
  <dcterms:modified xsi:type="dcterms:W3CDTF">2021-01-29T07:58:45Z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